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.6\разное\IT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G154" i="1" l="1"/>
  <c r="H154" i="1"/>
  <c r="I154" i="1"/>
  <c r="J154" i="1"/>
  <c r="F97" i="1"/>
  <c r="G18" i="1"/>
  <c r="B396" i="1" l="1"/>
  <c r="A396" i="1"/>
  <c r="J395" i="1"/>
  <c r="I395" i="1"/>
  <c r="H395" i="1"/>
  <c r="G395" i="1"/>
  <c r="J392" i="1"/>
  <c r="I392" i="1"/>
  <c r="H392" i="1"/>
  <c r="G392" i="1"/>
  <c r="J384" i="1"/>
  <c r="I384" i="1"/>
  <c r="H384" i="1"/>
  <c r="G384" i="1"/>
  <c r="J379" i="1"/>
  <c r="I379" i="1"/>
  <c r="H379" i="1"/>
  <c r="G379" i="1"/>
  <c r="J368" i="1"/>
  <c r="I368" i="1"/>
  <c r="H368" i="1"/>
  <c r="G368" i="1"/>
  <c r="B366" i="1"/>
  <c r="B369" i="1" s="1"/>
  <c r="B380" i="1" s="1"/>
  <c r="B385" i="1" s="1"/>
  <c r="B393" i="1" s="1"/>
  <c r="A366" i="1"/>
  <c r="A369" i="1" s="1"/>
  <c r="A380" i="1" s="1"/>
  <c r="A385" i="1" s="1"/>
  <c r="A393" i="1" s="1"/>
  <c r="J365" i="1"/>
  <c r="I365" i="1"/>
  <c r="H365" i="1"/>
  <c r="G365" i="1"/>
  <c r="B358" i="1"/>
  <c r="A358" i="1"/>
  <c r="J357" i="1"/>
  <c r="I357" i="1"/>
  <c r="H357" i="1"/>
  <c r="G357" i="1"/>
  <c r="J354" i="1"/>
  <c r="I354" i="1"/>
  <c r="H354" i="1"/>
  <c r="G354" i="1"/>
  <c r="J346" i="1"/>
  <c r="I346" i="1"/>
  <c r="H346" i="1"/>
  <c r="G346" i="1"/>
  <c r="J341" i="1"/>
  <c r="I341" i="1"/>
  <c r="H341" i="1"/>
  <c r="G341" i="1"/>
  <c r="J330" i="1"/>
  <c r="I330" i="1"/>
  <c r="H330" i="1"/>
  <c r="G330" i="1"/>
  <c r="B328" i="1"/>
  <c r="B331" i="1" s="1"/>
  <c r="B342" i="1" s="1"/>
  <c r="B347" i="1" s="1"/>
  <c r="B355" i="1" s="1"/>
  <c r="A328" i="1"/>
  <c r="A331" i="1" s="1"/>
  <c r="A342" i="1" s="1"/>
  <c r="A347" i="1" s="1"/>
  <c r="A355" i="1" s="1"/>
  <c r="J327" i="1"/>
  <c r="I327" i="1"/>
  <c r="H327" i="1"/>
  <c r="G327" i="1"/>
  <c r="B320" i="1"/>
  <c r="A320" i="1"/>
  <c r="J319" i="1"/>
  <c r="I319" i="1"/>
  <c r="H319" i="1"/>
  <c r="G319" i="1"/>
  <c r="J316" i="1"/>
  <c r="I316" i="1"/>
  <c r="H316" i="1"/>
  <c r="G316" i="1"/>
  <c r="J308" i="1"/>
  <c r="I308" i="1"/>
  <c r="H308" i="1"/>
  <c r="G308" i="1"/>
  <c r="J303" i="1"/>
  <c r="I303" i="1"/>
  <c r="H303" i="1"/>
  <c r="G303" i="1"/>
  <c r="J292" i="1"/>
  <c r="I292" i="1"/>
  <c r="H292" i="1"/>
  <c r="G292" i="1"/>
  <c r="B290" i="1"/>
  <c r="B293" i="1"/>
  <c r="B304" i="1" s="1"/>
  <c r="B309" i="1" s="1"/>
  <c r="B317" i="1" s="1"/>
  <c r="A290" i="1"/>
  <c r="A293" i="1" s="1"/>
  <c r="A304" i="1" s="1"/>
  <c r="A309" i="1" s="1"/>
  <c r="A317" i="1" s="1"/>
  <c r="J289" i="1"/>
  <c r="I289" i="1"/>
  <c r="H289" i="1"/>
  <c r="G289" i="1"/>
  <c r="B281" i="1"/>
  <c r="A281" i="1"/>
  <c r="J280" i="1"/>
  <c r="I280" i="1"/>
  <c r="H280" i="1"/>
  <c r="G280" i="1"/>
  <c r="J277" i="1"/>
  <c r="I277" i="1"/>
  <c r="H277" i="1"/>
  <c r="G277" i="1"/>
  <c r="J268" i="1"/>
  <c r="I268" i="1"/>
  <c r="H268" i="1"/>
  <c r="G268" i="1"/>
  <c r="J263" i="1"/>
  <c r="I263" i="1"/>
  <c r="H263" i="1"/>
  <c r="G263" i="1"/>
  <c r="J253" i="1"/>
  <c r="I253" i="1"/>
  <c r="H253" i="1"/>
  <c r="G253" i="1"/>
  <c r="B251" i="1"/>
  <c r="B254" i="1" s="1"/>
  <c r="B264" i="1" s="1"/>
  <c r="B269" i="1" s="1"/>
  <c r="B278" i="1" s="1"/>
  <c r="A251" i="1"/>
  <c r="A254" i="1" s="1"/>
  <c r="A264" i="1" s="1"/>
  <c r="A269" i="1" s="1"/>
  <c r="A278" i="1" s="1"/>
  <c r="J250" i="1"/>
  <c r="I250" i="1"/>
  <c r="H250" i="1"/>
  <c r="G250" i="1"/>
  <c r="B243" i="1"/>
  <c r="A243" i="1"/>
  <c r="J242" i="1"/>
  <c r="I242" i="1"/>
  <c r="H242" i="1"/>
  <c r="G242" i="1"/>
  <c r="J239" i="1"/>
  <c r="I239" i="1"/>
  <c r="H239" i="1"/>
  <c r="G239" i="1"/>
  <c r="J231" i="1"/>
  <c r="I231" i="1"/>
  <c r="H231" i="1"/>
  <c r="G231" i="1"/>
  <c r="J226" i="1"/>
  <c r="I226" i="1"/>
  <c r="H226" i="1"/>
  <c r="G226" i="1"/>
  <c r="J215" i="1"/>
  <c r="I215" i="1"/>
  <c r="H215" i="1"/>
  <c r="G215" i="1"/>
  <c r="B213" i="1"/>
  <c r="B216" i="1" s="1"/>
  <c r="B227" i="1" s="1"/>
  <c r="B232" i="1" s="1"/>
  <c r="B240" i="1" s="1"/>
  <c r="A213" i="1"/>
  <c r="A216" i="1" s="1"/>
  <c r="A227" i="1" s="1"/>
  <c r="A232" i="1" s="1"/>
  <c r="A240" i="1" s="1"/>
  <c r="J212" i="1"/>
  <c r="I212" i="1"/>
  <c r="H212" i="1"/>
  <c r="G212" i="1"/>
  <c r="B204" i="1"/>
  <c r="A204" i="1"/>
  <c r="J203" i="1"/>
  <c r="I203" i="1"/>
  <c r="H203" i="1"/>
  <c r="G203" i="1"/>
  <c r="J200" i="1"/>
  <c r="I200" i="1"/>
  <c r="H200" i="1"/>
  <c r="G200" i="1"/>
  <c r="J192" i="1"/>
  <c r="I192" i="1"/>
  <c r="H192" i="1"/>
  <c r="G192" i="1"/>
  <c r="J187" i="1"/>
  <c r="I187" i="1"/>
  <c r="H187" i="1"/>
  <c r="G187" i="1"/>
  <c r="J176" i="1"/>
  <c r="I176" i="1"/>
  <c r="H176" i="1"/>
  <c r="G176" i="1"/>
  <c r="B174" i="1"/>
  <c r="B177" i="1" s="1"/>
  <c r="B188" i="1" s="1"/>
  <c r="B193" i="1" s="1"/>
  <c r="B201" i="1" s="1"/>
  <c r="A174" i="1"/>
  <c r="A177" i="1" s="1"/>
  <c r="A188" i="1" s="1"/>
  <c r="A193" i="1" s="1"/>
  <c r="A201" i="1" s="1"/>
  <c r="J173" i="1"/>
  <c r="I173" i="1"/>
  <c r="H173" i="1"/>
  <c r="G173" i="1"/>
  <c r="B166" i="1"/>
  <c r="A166" i="1"/>
  <c r="J165" i="1"/>
  <c r="I165" i="1"/>
  <c r="H165" i="1"/>
  <c r="G165" i="1"/>
  <c r="J162" i="1"/>
  <c r="I162" i="1"/>
  <c r="H162" i="1"/>
  <c r="G162" i="1"/>
  <c r="J149" i="1"/>
  <c r="I149" i="1"/>
  <c r="H149" i="1"/>
  <c r="G149" i="1"/>
  <c r="J138" i="1"/>
  <c r="I138" i="1"/>
  <c r="H138" i="1"/>
  <c r="G138" i="1"/>
  <c r="B136" i="1"/>
  <c r="B139" i="1" s="1"/>
  <c r="B150" i="1" s="1"/>
  <c r="B155" i="1" s="1"/>
  <c r="B163" i="1" s="1"/>
  <c r="A136" i="1"/>
  <c r="A139" i="1" s="1"/>
  <c r="A150" i="1" s="1"/>
  <c r="A155" i="1" s="1"/>
  <c r="A163" i="1" s="1"/>
  <c r="B129" i="1"/>
  <c r="A129" i="1"/>
  <c r="J128" i="1"/>
  <c r="I128" i="1"/>
  <c r="H128" i="1"/>
  <c r="G128" i="1"/>
  <c r="J125" i="1"/>
  <c r="I125" i="1"/>
  <c r="H125" i="1"/>
  <c r="G125" i="1"/>
  <c r="J117" i="1"/>
  <c r="I117" i="1"/>
  <c r="H117" i="1"/>
  <c r="G117" i="1"/>
  <c r="J100" i="1"/>
  <c r="I100" i="1"/>
  <c r="H100" i="1"/>
  <c r="G100" i="1"/>
  <c r="B98" i="1"/>
  <c r="B101" i="1" s="1"/>
  <c r="B113" i="1" s="1"/>
  <c r="B118" i="1" s="1"/>
  <c r="B126" i="1" s="1"/>
  <c r="A98" i="1"/>
  <c r="A101" i="1" s="1"/>
  <c r="A113" i="1" s="1"/>
  <c r="A118" i="1" s="1"/>
  <c r="A126" i="1" s="1"/>
  <c r="B89" i="1"/>
  <c r="A89" i="1"/>
  <c r="J88" i="1"/>
  <c r="I88" i="1"/>
  <c r="H88" i="1"/>
  <c r="G88" i="1"/>
  <c r="J85" i="1"/>
  <c r="I85" i="1"/>
  <c r="H85" i="1"/>
  <c r="G85" i="1"/>
  <c r="J61" i="1"/>
  <c r="I61" i="1"/>
  <c r="H61" i="1"/>
  <c r="G61" i="1"/>
  <c r="B59" i="1"/>
  <c r="B62" i="1" s="1"/>
  <c r="B73" i="1" s="1"/>
  <c r="B78" i="1" s="1"/>
  <c r="B86" i="1" s="1"/>
  <c r="A59" i="1"/>
  <c r="A62" i="1" s="1"/>
  <c r="A73" i="1" s="1"/>
  <c r="A78" i="1" s="1"/>
  <c r="A86" i="1" s="1"/>
  <c r="B16" i="1"/>
  <c r="B19" i="1" s="1"/>
  <c r="B32" i="1" s="1"/>
  <c r="B37" i="1" s="1"/>
  <c r="B46" i="1" s="1"/>
  <c r="A16" i="1"/>
  <c r="A19" i="1" s="1"/>
  <c r="A32" i="1" s="1"/>
  <c r="A37" i="1" s="1"/>
  <c r="A46" i="1" s="1"/>
  <c r="J48" i="1"/>
  <c r="I48" i="1"/>
  <c r="H48" i="1"/>
  <c r="G48" i="1"/>
  <c r="J45" i="1"/>
  <c r="I45" i="1"/>
  <c r="H45" i="1"/>
  <c r="G45" i="1"/>
  <c r="J36" i="1"/>
  <c r="I36" i="1"/>
  <c r="H36" i="1"/>
  <c r="G36" i="1"/>
  <c r="L18" i="1"/>
  <c r="J18" i="1"/>
  <c r="I18" i="1"/>
  <c r="H18" i="1"/>
  <c r="L31" i="1"/>
  <c r="B49" i="1"/>
  <c r="A49" i="1"/>
  <c r="J243" i="1" l="1"/>
  <c r="I396" i="1"/>
  <c r="H396" i="1"/>
  <c r="G396" i="1"/>
  <c r="J396" i="1"/>
  <c r="G358" i="1"/>
  <c r="H358" i="1"/>
  <c r="I358" i="1"/>
  <c r="J358" i="1"/>
  <c r="I320" i="1"/>
  <c r="H320" i="1"/>
  <c r="G320" i="1"/>
  <c r="J320" i="1"/>
  <c r="H281" i="1"/>
  <c r="G281" i="1"/>
  <c r="J281" i="1"/>
  <c r="I281" i="1"/>
  <c r="H243" i="1"/>
  <c r="I243" i="1"/>
  <c r="G243" i="1"/>
  <c r="G204" i="1"/>
  <c r="I204" i="1"/>
  <c r="H204" i="1"/>
  <c r="J204" i="1"/>
</calcChain>
</file>

<file path=xl/sharedStrings.xml><?xml version="1.0" encoding="utf-8"?>
<sst xmlns="http://schemas.openxmlformats.org/spreadsheetml/2006/main" count="781" uniqueCount="277">
  <si>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</si>
  <si>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</si>
  <si>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</si>
  <si>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</si>
  <si>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</si>
  <si>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</si>
  <si>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</si>
  <si>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</si>
  <si>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</si>
  <si>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</si>
  <si>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</si>
  <si>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</si>
  <si>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</si>
  <si>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</si>
  <si>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</si>
  <si>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</si>
  <si>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</si>
  <si>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</si>
  <si>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</si>
  <si>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</si>
  <si>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</si>
  <si>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</si>
  <si>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</si>
  <si>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</si>
  <si>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</si>
  <si>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</si>
  <si>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</si>
  <si>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</si>
  <si>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</si>
  <si>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</si>
  <si>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</si>
  <si>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</si>
  <si>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</si>
  <si>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</si>
  <si>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Завтрак 2</t>
  </si>
  <si>
    <t>Полдник</t>
  </si>
  <si>
    <t>Ужин</t>
  </si>
  <si>
    <t>.</t>
  </si>
  <si>
    <t>Второй ужин</t>
  </si>
  <si>
    <t>ГБОУ СО "КШИ "ЕКК"</t>
  </si>
  <si>
    <t>1-4 класс</t>
  </si>
  <si>
    <t>Запеканка (сырники) из творога</t>
  </si>
  <si>
    <t>8/5</t>
  </si>
  <si>
    <t>Молоко сгущенное</t>
  </si>
  <si>
    <t>-</t>
  </si>
  <si>
    <t>Хлеб Чусовской  с йодказеином</t>
  </si>
  <si>
    <t>Какао с молоком</t>
  </si>
  <si>
    <t>36/10</t>
  </si>
  <si>
    <t>Фрукты</t>
  </si>
  <si>
    <t>Салат из морской капусты с припущенной морковью и растительным маслом</t>
  </si>
  <si>
    <t>27/1</t>
  </si>
  <si>
    <t>Суп картофельный с бобовыми</t>
  </si>
  <si>
    <t>16/2</t>
  </si>
  <si>
    <t>2/11</t>
  </si>
  <si>
    <t>Каша гречневая рассыпчатая с овощами</t>
  </si>
  <si>
    <t>40/3</t>
  </si>
  <si>
    <t>Компот из вишни</t>
  </si>
  <si>
    <t>7/10</t>
  </si>
  <si>
    <t>Хлеб "Крестьянский" с "Валетек-8"</t>
  </si>
  <si>
    <t>Сдоба</t>
  </si>
  <si>
    <t>Сок апельсиновый</t>
  </si>
  <si>
    <t>Каша ячневая молочная с маслом сливочным</t>
  </si>
  <si>
    <t>15/4</t>
  </si>
  <si>
    <t>Сыр голландский брусковой</t>
  </si>
  <si>
    <t>Кофейный напиток с молоком</t>
  </si>
  <si>
    <t>32/10</t>
  </si>
  <si>
    <t>Салат из овощной смеси</t>
  </si>
  <si>
    <t>50\4</t>
  </si>
  <si>
    <t>20/2</t>
  </si>
  <si>
    <t>Печень по-строгановски</t>
  </si>
  <si>
    <t>9/8</t>
  </si>
  <si>
    <t>Макаронные изделия отварные</t>
  </si>
  <si>
    <t>46/3</t>
  </si>
  <si>
    <t>Напиток из шиповника</t>
  </si>
  <si>
    <t>37/10</t>
  </si>
  <si>
    <t>Бананы</t>
  </si>
  <si>
    <t>Омлет запеченный или паровой</t>
  </si>
  <si>
    <t>2/6</t>
  </si>
  <si>
    <t>Чай с молоком (вариант 3)</t>
  </si>
  <si>
    <t>31/10</t>
  </si>
  <si>
    <t>Каша пшенная с изюмом и с маслом сливочным</t>
  </si>
  <si>
    <t>14/4</t>
  </si>
  <si>
    <t>Напиток из чая с соком</t>
  </si>
  <si>
    <t>28/10</t>
  </si>
  <si>
    <t>Масло сливочное</t>
  </si>
  <si>
    <t>Сельдь</t>
  </si>
  <si>
    <t>51/1</t>
  </si>
  <si>
    <t>2/2</t>
  </si>
  <si>
    <t>Мясо кур отварное в соусе</t>
  </si>
  <si>
    <t>2/9</t>
  </si>
  <si>
    <t>Рагу из овощей</t>
  </si>
  <si>
    <t>32/3</t>
  </si>
  <si>
    <t>Компот из смородины</t>
  </si>
  <si>
    <t>6/10</t>
  </si>
  <si>
    <t>Снежок 3,2%</t>
  </si>
  <si>
    <t>Каша манная молочная с маслом сливочным</t>
  </si>
  <si>
    <t>5/4</t>
  </si>
  <si>
    <t>Молоко кипяченое</t>
  </si>
  <si>
    <t>38/10</t>
  </si>
  <si>
    <t>Яйцо отварное</t>
  </si>
  <si>
    <t>1/6</t>
  </si>
  <si>
    <t>Помидор</t>
  </si>
  <si>
    <t>Суп картофельный с рыбой</t>
  </si>
  <si>
    <t>19/2</t>
  </si>
  <si>
    <t>Биточки (котлеты) из мяса говядины с картофелем</t>
  </si>
  <si>
    <t>23/8</t>
  </si>
  <si>
    <t>Капуста тушеная с фасолью</t>
  </si>
  <si>
    <t>13/3</t>
  </si>
  <si>
    <t>Компот из чернослива</t>
  </si>
  <si>
    <t>14/10</t>
  </si>
  <si>
    <t>Суфле из мяса говядины</t>
  </si>
  <si>
    <t>31/8</t>
  </si>
  <si>
    <t>Сок</t>
  </si>
  <si>
    <t>Хлеб пшеничный</t>
  </si>
  <si>
    <t>Каша рисовая молочная жидкая с маслом сливочным</t>
  </si>
  <si>
    <t>7/4</t>
  </si>
  <si>
    <t>Масло сладко-сливочное несоленое</t>
  </si>
  <si>
    <t>Кофейный напиток с молоком (вариант 2)</t>
  </si>
  <si>
    <t>Огурец свежий</t>
  </si>
  <si>
    <t>6/2</t>
  </si>
  <si>
    <t>Рыба отварная под маринадом</t>
  </si>
  <si>
    <t>2/7</t>
  </si>
  <si>
    <t>Картофельное пюре</t>
  </si>
  <si>
    <t>3/3</t>
  </si>
  <si>
    <t>Компот из кураги и изюма</t>
  </si>
  <si>
    <t>10/10</t>
  </si>
  <si>
    <t>Печенье</t>
  </si>
  <si>
    <t>Кисель из ягод</t>
  </si>
  <si>
    <t>18/10</t>
  </si>
  <si>
    <t>Апельсины</t>
  </si>
  <si>
    <t>Какао с молоком (вариант 2)</t>
  </si>
  <si>
    <t>Салат из отварной свеклы с черносливом и растительным маслом</t>
  </si>
  <si>
    <t>39/1</t>
  </si>
  <si>
    <t>11/2</t>
  </si>
  <si>
    <t>Биточки (котлеты) из мяса говядины, запеченные со сметанным соусом</t>
  </si>
  <si>
    <t>20/8</t>
  </si>
  <si>
    <t>Сок яблочный</t>
  </si>
  <si>
    <t>Биточки (котлеты) картофельные запеченные</t>
  </si>
  <si>
    <t>50/3</t>
  </si>
  <si>
    <t>Чай (вариант 2)</t>
  </si>
  <si>
    <t>27/10</t>
  </si>
  <si>
    <t>Хлеб ржаной</t>
  </si>
  <si>
    <t>Суп молочный с крупой</t>
  </si>
  <si>
    <t>26/2</t>
  </si>
  <si>
    <t>Чай с лимоном (вариант 2)</t>
  </si>
  <si>
    <t>29/10</t>
  </si>
  <si>
    <t>Салат из отварного картофеля с соленым огурцом, репчатым луком и растительным маслом</t>
  </si>
  <si>
    <t>41/1</t>
  </si>
  <si>
    <t>Уха с крупой перловой</t>
  </si>
  <si>
    <t>35/2</t>
  </si>
  <si>
    <t>Оладьи (запеканка) из печени (вариант 2)</t>
  </si>
  <si>
    <t>51/8</t>
  </si>
  <si>
    <t>Салат из белокочанной капусты с кукурузой, луком и растительным маслом</t>
  </si>
  <si>
    <t>5/1</t>
  </si>
  <si>
    <t>Кефир жирный</t>
  </si>
  <si>
    <t>Суп картофельный с макаронными изделиями и курой</t>
  </si>
  <si>
    <t>18/2</t>
  </si>
  <si>
    <t>Суфле из рыбы</t>
  </si>
  <si>
    <t>21/7</t>
  </si>
  <si>
    <t>Суп овощной с мясными фрикадельками со сметаной</t>
  </si>
  <si>
    <t>21/2</t>
  </si>
  <si>
    <t>Запеканка картофельная, фаршированная отварным мясом говядины с овощами</t>
  </si>
  <si>
    <t>56/8</t>
  </si>
  <si>
    <t>Соус молочный с овощами</t>
  </si>
  <si>
    <t>3/11</t>
  </si>
  <si>
    <t>Компот из сухофруктов</t>
  </si>
  <si>
    <t>Творожок МУ</t>
  </si>
  <si>
    <t>директор</t>
  </si>
  <si>
    <t>45/3;7/11</t>
  </si>
  <si>
    <t>E</t>
  </si>
  <si>
    <t>Удинцев И.Н.</t>
  </si>
  <si>
    <t>Батон нарезной</t>
  </si>
  <si>
    <t>0,7</t>
  </si>
  <si>
    <t>0,9</t>
  </si>
  <si>
    <t>5,6</t>
  </si>
  <si>
    <t>31,7</t>
  </si>
  <si>
    <t>3,6</t>
  </si>
  <si>
    <t>3,3</t>
  </si>
  <si>
    <t>15,0</t>
  </si>
  <si>
    <t>100,3</t>
  </si>
  <si>
    <t>1,4</t>
  </si>
  <si>
    <t>0,3</t>
  </si>
  <si>
    <t>9,2</t>
  </si>
  <si>
    <t>42,9</t>
  </si>
  <si>
    <t>Биточки  ( котлеты) из мясо кур (филе)</t>
  </si>
  <si>
    <t>21,1</t>
  </si>
  <si>
    <t>2,8</t>
  </si>
  <si>
    <t>6,9</t>
  </si>
  <si>
    <t>135,5</t>
  </si>
  <si>
    <t>Соус молочный (для запекания)</t>
  </si>
  <si>
    <t>0,8</t>
  </si>
  <si>
    <t>2,0</t>
  </si>
  <si>
    <t>2,3</t>
  </si>
  <si>
    <t>30,2</t>
  </si>
  <si>
    <t>3,1</t>
  </si>
  <si>
    <t>3,2</t>
  </si>
  <si>
    <t>14,4</t>
  </si>
  <si>
    <t>96,4</t>
  </si>
  <si>
    <t>4,2</t>
  </si>
  <si>
    <t>1,8</t>
  </si>
  <si>
    <t>28,5</t>
  </si>
  <si>
    <t>140,7</t>
  </si>
  <si>
    <t>2,2</t>
  </si>
  <si>
    <t>0,4</t>
  </si>
  <si>
    <t>13,7</t>
  </si>
  <si>
    <t>64,4</t>
  </si>
  <si>
    <t>Суп из овощей со сметаной</t>
  </si>
  <si>
    <t>Мясо говядины отварное</t>
  </si>
  <si>
    <t>5,4</t>
  </si>
  <si>
    <t>3,8</t>
  </si>
  <si>
    <t>0,0</t>
  </si>
  <si>
    <t>56,0</t>
  </si>
  <si>
    <t>1,6</t>
  </si>
  <si>
    <t>5,5</t>
  </si>
  <si>
    <t>10,4</t>
  </si>
  <si>
    <t>94,9</t>
  </si>
  <si>
    <t>3,9</t>
  </si>
  <si>
    <t>25,4</t>
  </si>
  <si>
    <t>115,6</t>
  </si>
  <si>
    <t>7,3</t>
  </si>
  <si>
    <t>8,4</t>
  </si>
  <si>
    <t>30,4</t>
  </si>
  <si>
    <t>223,2</t>
  </si>
  <si>
    <t>0,6</t>
  </si>
  <si>
    <t>0,1</t>
  </si>
  <si>
    <t>61,7</t>
  </si>
  <si>
    <t>66,1</t>
  </si>
  <si>
    <t>0,5</t>
  </si>
  <si>
    <t>13,9</t>
  </si>
  <si>
    <t>58,4</t>
  </si>
  <si>
    <t>Борщ со сметаной</t>
  </si>
  <si>
    <t>1,7</t>
  </si>
  <si>
    <t>10,2</t>
  </si>
  <si>
    <t>82,0</t>
  </si>
  <si>
    <t>Мясо кур отварное</t>
  </si>
  <si>
    <t>5,2</t>
  </si>
  <si>
    <t>4,3</t>
  </si>
  <si>
    <t>59,0</t>
  </si>
  <si>
    <t>7,5</t>
  </si>
  <si>
    <t>127,4</t>
  </si>
  <si>
    <t>11,6</t>
  </si>
  <si>
    <t>11,2</t>
  </si>
  <si>
    <t>2,4</t>
  </si>
  <si>
    <t>156,8</t>
  </si>
  <si>
    <t>2,5</t>
  </si>
  <si>
    <t>4,0</t>
  </si>
  <si>
    <t>17,4</t>
  </si>
  <si>
    <t>110,4</t>
  </si>
  <si>
    <t>11,9</t>
  </si>
  <si>
    <t>46,5</t>
  </si>
  <si>
    <t>42,2</t>
  </si>
  <si>
    <t>32,0</t>
  </si>
  <si>
    <t>81,0</t>
  </si>
  <si>
    <t>762,1</t>
  </si>
  <si>
    <t>5,3</t>
  </si>
  <si>
    <t>29,5</t>
  </si>
  <si>
    <t>186,4</t>
  </si>
  <si>
    <t>5,8</t>
  </si>
  <si>
    <t>6,4</t>
  </si>
  <si>
    <t>9,4</t>
  </si>
  <si>
    <t>117,4</t>
  </si>
  <si>
    <t>5,1</t>
  </si>
  <si>
    <t>4,6</t>
  </si>
  <si>
    <t>62,8</t>
  </si>
  <si>
    <t>21,8</t>
  </si>
  <si>
    <t>18,5</t>
  </si>
  <si>
    <t>76,8</t>
  </si>
  <si>
    <t>550,2</t>
  </si>
  <si>
    <t>76,9</t>
  </si>
  <si>
    <t>60,2</t>
  </si>
  <si>
    <t>212,5</t>
  </si>
  <si>
    <t>1663,6</t>
  </si>
  <si>
    <t>Щи из свежей капусты со сметаной</t>
  </si>
  <si>
    <t>Рассольник с крупой и сметаной</t>
  </si>
  <si>
    <t xml:space="preserve">Каша рисовая с консервированными овощами </t>
  </si>
  <si>
    <t>Соус сметанный</t>
  </si>
  <si>
    <t>Хлеб пщеничный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</si>
</sst>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/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3" borderId="15" xfId="0" applyNumberFormat="1" applyFont="1" applyFill="1" applyBorder="1" applyAlignment="1">
      <alignment horizontal="center" vertical="top" wrapText="1"/>
    </xf>
    <xf numFmtId="164" fontId="2" fillId="0" borderId="0" xfId="0" applyNumberFormat="1" applyFont="1"/>
    <xf numFmtId="0" fontId="9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64" fontId="2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0" xfId="0" applyNumberFormat="1" applyFont="1" applyBorder="1" applyAlignment="1">
      <alignment horizontal="center" vertical="top" wrapText="1"/>
    </xf>
    <xf numFmtId="164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1" fillId="0" borderId="0" xfId="0" applyFont="1" applyAlignment="1">
      <alignment horizontal="right" vertical="center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5" fontId="2" fillId="2" borderId="2" xfId="0" applyNumberFormat="1" applyFont="1" applyFill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center" vertical="top" wrapText="1"/>
    </xf>
    <xf numFmtId="164" fontId="12" fillId="0" borderId="2" xfId="0" applyNumberFormat="1" applyFont="1" applyBorder="1" applyAlignment="1">
      <alignment horizontal="center" vertical="top" wrapText="1"/>
    </xf>
    <xf numFmtId="164" fontId="12" fillId="3" borderId="15" xfId="0" applyNumberFormat="1" applyFont="1" applyFill="1" applyBorder="1" applyAlignment="1">
      <alignment horizontal="center" vertical="top" wrapText="1"/>
    </xf>
    <xf numFmtId="0" fontId="12" fillId="3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7"/>
  <sheetViews>
    <sheetView tabSelected="1" zoomScale="115" zoomScaleNormal="115" workbookViewId="0">
      <pane xSplit="4" ySplit="5" topLeftCell="E364" activePane="bottomRight" state="frozen"/>
      <selection pane="topRight" activeCell="E1" sqref="E1"/>
      <selection pane="bottomLeft" activeCell="A6" sqref="A6"/>
      <selection pane="bottomRight" activeCell="A397" sqref="A397:XFD55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57" customWidth="1"/>
    <col min="8" max="8" width="7.5703125" style="57" customWidth="1"/>
    <col min="9" max="9" width="6.85546875" style="57" customWidth="1"/>
    <col min="10" max="10" width="8.140625" style="44" customWidth="1"/>
    <col min="11" max="11" width="10" style="48" customWidth="1"/>
    <col min="12" max="12" width="9.140625" style="52"/>
    <col min="13" max="16384" width="9.140625" style="2"/>
  </cols>
  <sheetData>
    <row r="1" spans="1:13" ht="45.75" customHeight="1" x14ac:dyDescent="0.25">
      <c r="A1" s="1" t="s">
        <v>6</v>
      </c>
      <c r="C1" s="70" t="s">
        <v>39</v>
      </c>
      <c r="D1" s="71"/>
      <c r="E1" s="71"/>
      <c r="F1" s="12" t="s">
        <v>14</v>
      </c>
      <c r="G1" s="2" t="s">
        <v>15</v>
      </c>
      <c r="H1" s="72" t="s">
        <v>167</v>
      </c>
      <c r="I1" s="72"/>
      <c r="J1" s="72"/>
      <c r="K1" s="72"/>
      <c r="L1" s="2"/>
    </row>
    <row r="2" spans="1:13" ht="18" x14ac:dyDescent="0.2">
      <c r="A2" s="28" t="s">
        <v>5</v>
      </c>
      <c r="C2" s="2"/>
      <c r="G2" s="2" t="s">
        <v>16</v>
      </c>
      <c r="H2" s="72" t="s">
        <v>170</v>
      </c>
      <c r="I2" s="72"/>
      <c r="J2" s="72"/>
      <c r="K2" s="72"/>
      <c r="L2" s="2"/>
    </row>
    <row r="3" spans="1:13" ht="17.25" customHeight="1" x14ac:dyDescent="0.2">
      <c r="A3" s="4" t="s">
        <v>7</v>
      </c>
      <c r="C3" s="2"/>
      <c r="D3" s="3"/>
      <c r="E3" s="31" t="s">
        <v>40</v>
      </c>
      <c r="G3" s="2" t="s">
        <v>17</v>
      </c>
      <c r="H3" s="73">
        <v>46034</v>
      </c>
      <c r="I3" s="73"/>
      <c r="J3" s="73"/>
      <c r="K3" s="73"/>
      <c r="L3" s="2"/>
    </row>
    <row r="4" spans="1:13" ht="13.5" thickBot="1" x14ac:dyDescent="0.25">
      <c r="C4" s="2"/>
      <c r="D4" s="4"/>
      <c r="G4" s="2"/>
      <c r="H4" s="2"/>
      <c r="I4" s="2"/>
      <c r="J4" s="2"/>
      <c r="K4" s="2"/>
      <c r="L4" s="2"/>
    </row>
    <row r="5" spans="1:13" ht="34.5" thickBot="1" x14ac:dyDescent="0.25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33</v>
      </c>
    </row>
    <row r="6" spans="1:13" ht="15" x14ac:dyDescent="0.25">
      <c r="A6" s="18">
        <v>1</v>
      </c>
      <c r="B6" s="19">
        <v>1</v>
      </c>
      <c r="C6" s="20" t="s">
        <v>18</v>
      </c>
      <c r="D6" s="5" t="s">
        <v>19</v>
      </c>
      <c r="E6" s="32" t="s">
        <v>41</v>
      </c>
      <c r="F6" s="33">
        <v>150</v>
      </c>
      <c r="G6" s="53">
        <v>25.4</v>
      </c>
      <c r="H6" s="53">
        <v>14.4</v>
      </c>
      <c r="I6" s="53">
        <v>20.100000000000001</v>
      </c>
      <c r="J6" s="42">
        <v>313.8</v>
      </c>
      <c r="K6" s="45" t="s">
        <v>42</v>
      </c>
      <c r="L6" s="49"/>
    </row>
    <row r="7" spans="1:13" ht="15" x14ac:dyDescent="0.25">
      <c r="A7" s="21"/>
      <c r="B7" s="14"/>
      <c r="C7" s="11"/>
      <c r="D7" s="6"/>
      <c r="E7" s="34" t="s">
        <v>43</v>
      </c>
      <c r="F7" s="35">
        <v>10</v>
      </c>
      <c r="G7" s="54" t="s">
        <v>172</v>
      </c>
      <c r="H7" s="54" t="s">
        <v>173</v>
      </c>
      <c r="I7" s="54" t="s">
        <v>174</v>
      </c>
      <c r="J7" s="43" t="s">
        <v>175</v>
      </c>
      <c r="K7" s="46" t="s">
        <v>44</v>
      </c>
      <c r="L7" s="50"/>
    </row>
    <row r="8" spans="1:13" ht="15" x14ac:dyDescent="0.25">
      <c r="A8" s="21"/>
      <c r="B8" s="14"/>
      <c r="C8" s="11"/>
      <c r="D8" s="7" t="s">
        <v>20</v>
      </c>
      <c r="E8" s="34" t="s">
        <v>46</v>
      </c>
      <c r="F8" s="54">
        <v>200</v>
      </c>
      <c r="G8" s="54" t="s">
        <v>176</v>
      </c>
      <c r="H8" s="54" t="s">
        <v>177</v>
      </c>
      <c r="I8" s="54" t="s">
        <v>178</v>
      </c>
      <c r="J8" s="54" t="s">
        <v>179</v>
      </c>
      <c r="K8" s="63" t="s">
        <v>47</v>
      </c>
      <c r="L8" s="50"/>
    </row>
    <row r="9" spans="1:13" ht="27" customHeight="1" x14ac:dyDescent="0.25">
      <c r="A9" s="21"/>
      <c r="B9" s="14"/>
      <c r="C9" s="11"/>
      <c r="D9" s="7" t="s">
        <v>21</v>
      </c>
      <c r="E9" s="62" t="s">
        <v>141</v>
      </c>
      <c r="F9" s="54">
        <v>20</v>
      </c>
      <c r="G9" s="54" t="s">
        <v>180</v>
      </c>
      <c r="H9" s="54" t="s">
        <v>181</v>
      </c>
      <c r="I9" s="54" t="s">
        <v>182</v>
      </c>
      <c r="J9" s="54" t="s">
        <v>183</v>
      </c>
      <c r="K9" s="63" t="s">
        <v>44</v>
      </c>
      <c r="L9" s="50"/>
    </row>
    <row r="10" spans="1:13" ht="15" x14ac:dyDescent="0.25">
      <c r="A10" s="21"/>
      <c r="B10" s="14"/>
      <c r="C10" s="11"/>
      <c r="D10" s="7" t="s">
        <v>22</v>
      </c>
      <c r="E10" s="34" t="s">
        <v>48</v>
      </c>
      <c r="F10" s="54">
        <v>100</v>
      </c>
      <c r="G10" s="54">
        <v>0.4</v>
      </c>
      <c r="H10" s="54">
        <v>0.4</v>
      </c>
      <c r="I10" s="54">
        <v>11.6</v>
      </c>
      <c r="J10" s="54">
        <v>48.68</v>
      </c>
      <c r="K10" s="63" t="s">
        <v>44</v>
      </c>
      <c r="L10" s="50"/>
    </row>
    <row r="11" spans="1:13" ht="15" x14ac:dyDescent="0.25">
      <c r="A11" s="21"/>
      <c r="B11" s="14"/>
      <c r="C11" s="11"/>
      <c r="D11" s="6" t="s">
        <v>37</v>
      </c>
      <c r="E11" s="34" t="s">
        <v>171</v>
      </c>
      <c r="F11" s="54">
        <v>50</v>
      </c>
      <c r="G11" s="54">
        <v>4.24</v>
      </c>
      <c r="H11" s="54">
        <v>1.79</v>
      </c>
      <c r="I11" s="54">
        <v>28.5</v>
      </c>
      <c r="J11" s="54">
        <v>140.69999999999999</v>
      </c>
      <c r="K11" s="63" t="s">
        <v>44</v>
      </c>
      <c r="L11" s="50"/>
    </row>
    <row r="12" spans="1:13" ht="15" x14ac:dyDescent="0.25">
      <c r="A12" s="21"/>
      <c r="B12" s="14"/>
      <c r="C12" s="11"/>
      <c r="D12" s="6" t="s">
        <v>44</v>
      </c>
      <c r="E12" s="34"/>
      <c r="F12" s="54"/>
      <c r="G12" s="54"/>
      <c r="H12" s="54"/>
      <c r="I12" s="54"/>
      <c r="J12" s="54"/>
      <c r="K12" s="63"/>
      <c r="L12" s="50"/>
      <c r="M12" s="2" t="s">
        <v>169</v>
      </c>
    </row>
    <row r="13" spans="1:13" ht="15" x14ac:dyDescent="0.25">
      <c r="A13" s="21"/>
      <c r="B13" s="14"/>
      <c r="C13" s="11"/>
      <c r="D13" s="6"/>
      <c r="E13" s="34"/>
      <c r="F13" s="54"/>
      <c r="G13" s="54"/>
      <c r="H13" s="54"/>
      <c r="I13" s="54"/>
      <c r="J13" s="54"/>
      <c r="K13" s="46"/>
      <c r="L13" s="50"/>
    </row>
    <row r="14" spans="1:13" ht="15" x14ac:dyDescent="0.25">
      <c r="A14" s="21"/>
      <c r="B14" s="14"/>
      <c r="C14" s="11"/>
      <c r="D14" s="6"/>
      <c r="E14" s="34"/>
      <c r="F14" s="54"/>
      <c r="G14" s="54"/>
      <c r="H14" s="54"/>
      <c r="I14" s="54"/>
      <c r="J14" s="54"/>
      <c r="K14" s="63"/>
      <c r="L14" s="50"/>
    </row>
    <row r="15" spans="1:13" ht="15.75" thickBot="1" x14ac:dyDescent="0.3">
      <c r="A15" s="22"/>
      <c r="B15" s="15"/>
      <c r="C15" s="8"/>
      <c r="D15" s="16" t="s">
        <v>31</v>
      </c>
      <c r="E15" s="9"/>
      <c r="F15" s="55">
        <v>530</v>
      </c>
      <c r="G15" s="55">
        <v>35.700000000000003</v>
      </c>
      <c r="H15" s="55">
        <v>21</v>
      </c>
      <c r="I15" s="55">
        <v>90</v>
      </c>
      <c r="J15" s="55">
        <v>678.1</v>
      </c>
      <c r="K15" s="64"/>
      <c r="L15" s="51"/>
    </row>
    <row r="16" spans="1:13" ht="15" x14ac:dyDescent="0.25">
      <c r="A16" s="18">
        <f>A6</f>
        <v>1</v>
      </c>
      <c r="B16" s="19">
        <f>B6</f>
        <v>1</v>
      </c>
      <c r="C16" s="20" t="s">
        <v>34</v>
      </c>
      <c r="D16" s="58" t="s">
        <v>37</v>
      </c>
      <c r="E16" s="32"/>
      <c r="F16" s="53"/>
      <c r="G16" s="53"/>
      <c r="H16" s="53"/>
      <c r="I16" s="53"/>
      <c r="J16" s="53"/>
      <c r="K16" s="65"/>
      <c r="L16" s="49"/>
    </row>
    <row r="17" spans="1:13" ht="15" x14ac:dyDescent="0.25">
      <c r="A17" s="21"/>
      <c r="B17" s="14"/>
      <c r="C17" s="11"/>
      <c r="D17" s="6"/>
      <c r="E17" s="34"/>
      <c r="F17" s="54"/>
      <c r="G17" s="54"/>
      <c r="H17" s="54"/>
      <c r="I17" s="54"/>
      <c r="J17" s="54"/>
      <c r="K17" s="63"/>
      <c r="L17" s="50"/>
    </row>
    <row r="18" spans="1:13" ht="15" x14ac:dyDescent="0.25">
      <c r="A18" s="22"/>
      <c r="B18" s="15"/>
      <c r="C18" s="8"/>
      <c r="D18" s="16" t="s">
        <v>31</v>
      </c>
      <c r="E18" s="9"/>
      <c r="F18" s="55"/>
      <c r="G18" s="55" t="str">
        <f>IF(SUM(G16:G17)&gt;0,SUM(G16:G17),"")</f>
        <v/>
      </c>
      <c r="H18" s="55" t="str">
        <f>IF(SUM(H16:H17)&gt;0,SUM(H16:H17),"")</f>
        <v/>
      </c>
      <c r="I18" s="55" t="str">
        <f>IF(SUM(I16:I17)&gt;0,SUM(I16:I17),"")</f>
        <v/>
      </c>
      <c r="J18" s="55" t="str">
        <f>IF(SUM(J16:J17)&gt;0,SUM(J16:J17),"")</f>
        <v/>
      </c>
      <c r="K18" s="64"/>
      <c r="L18" s="51" t="str">
        <f>IF(SUM(L16:L17)&gt;0,SUM(L16:L17),"")</f>
        <v/>
      </c>
    </row>
    <row r="19" spans="1:13" ht="26.25" x14ac:dyDescent="0.25">
      <c r="A19" s="23">
        <f>A16</f>
        <v>1</v>
      </c>
      <c r="B19" s="13">
        <f>B16</f>
        <v>1</v>
      </c>
      <c r="C19" s="10" t="s">
        <v>23</v>
      </c>
      <c r="D19" s="7" t="s">
        <v>24</v>
      </c>
      <c r="E19" s="39" t="s">
        <v>49</v>
      </c>
      <c r="F19" s="54">
        <v>100</v>
      </c>
      <c r="G19" s="54">
        <v>1.0900000000000001</v>
      </c>
      <c r="H19" s="54">
        <v>10.79</v>
      </c>
      <c r="I19" s="54">
        <v>7.62</v>
      </c>
      <c r="J19" s="54">
        <v>129.30000000000001</v>
      </c>
      <c r="K19" s="63" t="s">
        <v>50</v>
      </c>
      <c r="L19" s="50"/>
    </row>
    <row r="20" spans="1:13" ht="15" x14ac:dyDescent="0.25">
      <c r="A20" s="21"/>
      <c r="B20" s="14"/>
      <c r="C20" s="11"/>
      <c r="D20" s="7" t="s">
        <v>25</v>
      </c>
      <c r="E20" s="38" t="s">
        <v>51</v>
      </c>
      <c r="F20" s="54">
        <v>200</v>
      </c>
      <c r="G20" s="54">
        <v>4.5999999999999996</v>
      </c>
      <c r="H20" s="54">
        <v>5.2</v>
      </c>
      <c r="I20" s="54">
        <v>19.579999999999998</v>
      </c>
      <c r="J20" s="54">
        <v>139.19999999999999</v>
      </c>
      <c r="K20" s="63" t="s">
        <v>52</v>
      </c>
      <c r="L20" s="50"/>
    </row>
    <row r="21" spans="1:13" ht="15" x14ac:dyDescent="0.25">
      <c r="A21" s="21"/>
      <c r="B21" s="14"/>
      <c r="C21" s="11"/>
      <c r="D21" s="7" t="s">
        <v>26</v>
      </c>
      <c r="E21" s="62" t="s">
        <v>184</v>
      </c>
      <c r="F21" s="54">
        <v>100</v>
      </c>
      <c r="G21" s="54" t="s">
        <v>185</v>
      </c>
      <c r="H21" s="54" t="s">
        <v>186</v>
      </c>
      <c r="I21" s="54" t="s">
        <v>187</v>
      </c>
      <c r="J21" s="54" t="s">
        <v>188</v>
      </c>
      <c r="K21" s="63">
        <v>1.7777777777777777</v>
      </c>
      <c r="L21" s="50"/>
    </row>
    <row r="22" spans="1:13" ht="15" x14ac:dyDescent="0.25">
      <c r="A22" s="21"/>
      <c r="B22" s="14"/>
      <c r="C22" s="11"/>
      <c r="D22" s="2" t="s">
        <v>44</v>
      </c>
      <c r="E22" s="38" t="s">
        <v>189</v>
      </c>
      <c r="F22" s="54">
        <v>20</v>
      </c>
      <c r="G22" s="54" t="s">
        <v>190</v>
      </c>
      <c r="H22" s="54" t="s">
        <v>191</v>
      </c>
      <c r="I22" s="54" t="s">
        <v>192</v>
      </c>
      <c r="J22" s="54" t="s">
        <v>193</v>
      </c>
      <c r="K22" s="54" t="s">
        <v>53</v>
      </c>
      <c r="L22" s="54"/>
      <c r="M22" s="54"/>
    </row>
    <row r="23" spans="1:13" ht="15" x14ac:dyDescent="0.25">
      <c r="A23" s="21"/>
      <c r="B23" s="14"/>
      <c r="C23" s="11"/>
      <c r="D23" s="7" t="s">
        <v>27</v>
      </c>
      <c r="E23" s="40" t="s">
        <v>54</v>
      </c>
      <c r="F23" s="54">
        <v>150</v>
      </c>
      <c r="G23" s="54">
        <v>8.59</v>
      </c>
      <c r="H23" s="54">
        <v>7.49</v>
      </c>
      <c r="I23" s="54">
        <v>45.61</v>
      </c>
      <c r="J23" s="54">
        <v>271.65198899999996</v>
      </c>
      <c r="K23" s="63" t="s">
        <v>55</v>
      </c>
      <c r="L23" s="50"/>
    </row>
    <row r="24" spans="1:13" ht="15" x14ac:dyDescent="0.25">
      <c r="A24" s="21"/>
      <c r="B24" s="14"/>
      <c r="C24" s="11"/>
      <c r="D24" s="7" t="s">
        <v>28</v>
      </c>
      <c r="E24" s="59" t="s">
        <v>56</v>
      </c>
      <c r="F24" s="54">
        <v>200</v>
      </c>
      <c r="G24" s="54">
        <v>0.18</v>
      </c>
      <c r="H24" s="54">
        <v>0.09</v>
      </c>
      <c r="I24" s="54">
        <v>11.94</v>
      </c>
      <c r="J24" s="54">
        <v>46.855759999999989</v>
      </c>
      <c r="K24" s="63" t="s">
        <v>57</v>
      </c>
      <c r="L24" s="50"/>
    </row>
    <row r="25" spans="1:13" ht="15" x14ac:dyDescent="0.25">
      <c r="A25" s="21"/>
      <c r="B25" s="14"/>
      <c r="C25" s="11"/>
      <c r="D25" s="7" t="s">
        <v>29</v>
      </c>
      <c r="E25" s="34" t="s">
        <v>113</v>
      </c>
      <c r="F25" s="54">
        <v>50</v>
      </c>
      <c r="G25" s="54">
        <v>3.93</v>
      </c>
      <c r="H25" s="54">
        <v>0.43</v>
      </c>
      <c r="I25" s="54">
        <v>25.4</v>
      </c>
      <c r="J25" s="54">
        <v>115.6</v>
      </c>
      <c r="K25" s="63" t="s">
        <v>44</v>
      </c>
      <c r="L25" s="50"/>
    </row>
    <row r="26" spans="1:13" ht="15" x14ac:dyDescent="0.25">
      <c r="A26" s="21"/>
      <c r="B26" s="14"/>
      <c r="C26" s="11"/>
      <c r="D26" s="7" t="s">
        <v>30</v>
      </c>
      <c r="E26" s="34" t="s">
        <v>141</v>
      </c>
      <c r="F26" s="54">
        <v>40</v>
      </c>
      <c r="G26" s="54">
        <v>2.9</v>
      </c>
      <c r="H26" s="54">
        <v>0.5</v>
      </c>
      <c r="I26" s="54">
        <v>18.3</v>
      </c>
      <c r="J26" s="54">
        <v>85.8</v>
      </c>
      <c r="K26" s="63" t="s">
        <v>44</v>
      </c>
      <c r="L26" s="50"/>
    </row>
    <row r="27" spans="1:13" ht="15" x14ac:dyDescent="0.25">
      <c r="A27" s="21"/>
      <c r="B27" s="14"/>
      <c r="C27" s="11"/>
      <c r="D27" s="6"/>
      <c r="E27" s="34"/>
      <c r="F27" s="54"/>
      <c r="G27" s="54"/>
      <c r="H27" s="54"/>
      <c r="I27" s="54"/>
      <c r="J27" s="54"/>
      <c r="K27" s="63"/>
      <c r="L27" s="50"/>
    </row>
    <row r="28" spans="1:13" ht="15" x14ac:dyDescent="0.25">
      <c r="A28" s="21"/>
      <c r="B28" s="14"/>
      <c r="C28" s="11"/>
      <c r="D28" s="6"/>
      <c r="E28" s="34"/>
      <c r="F28" s="54"/>
      <c r="G28" s="54"/>
      <c r="H28" s="54"/>
      <c r="I28" s="54"/>
      <c r="J28" s="54"/>
      <c r="K28" s="63"/>
      <c r="L28" s="50"/>
    </row>
    <row r="29" spans="1:13" ht="15" x14ac:dyDescent="0.25">
      <c r="A29" s="21"/>
      <c r="B29" s="14"/>
      <c r="C29" s="11"/>
      <c r="D29" s="6"/>
      <c r="E29" s="34"/>
      <c r="F29" s="54"/>
      <c r="G29" s="54"/>
      <c r="H29" s="54"/>
      <c r="I29" s="54"/>
      <c r="J29" s="54"/>
      <c r="K29" s="63"/>
      <c r="L29" s="50"/>
    </row>
    <row r="30" spans="1:13" ht="15" x14ac:dyDescent="0.25">
      <c r="A30" s="21"/>
      <c r="B30" s="14"/>
      <c r="C30" s="11"/>
      <c r="D30" s="6"/>
      <c r="E30" s="34"/>
      <c r="F30" s="54"/>
      <c r="G30" s="54"/>
      <c r="H30" s="54"/>
      <c r="I30" s="54"/>
      <c r="J30" s="54"/>
      <c r="K30" s="63"/>
      <c r="L30" s="50"/>
    </row>
    <row r="31" spans="1:13" ht="15" x14ac:dyDescent="0.25">
      <c r="A31" s="22"/>
      <c r="B31" s="15"/>
      <c r="C31" s="8"/>
      <c r="D31" s="16" t="s">
        <v>31</v>
      </c>
      <c r="E31" s="9"/>
      <c r="F31" s="17"/>
      <c r="G31" s="55">
        <v>43.1</v>
      </c>
      <c r="H31" s="55">
        <v>29.3</v>
      </c>
      <c r="I31" s="55">
        <v>137.69999999999999</v>
      </c>
      <c r="J31" s="55">
        <v>954</v>
      </c>
      <c r="K31" s="47"/>
      <c r="L31" s="51" t="str">
        <f>IF(SUM(L19:L30)&gt;0,SUM(L19:L30),"")</f>
        <v/>
      </c>
    </row>
    <row r="32" spans="1:13" ht="15" x14ac:dyDescent="0.25">
      <c r="A32" s="23">
        <f>A19</f>
        <v>1</v>
      </c>
      <c r="B32" s="13">
        <f>B19</f>
        <v>1</v>
      </c>
      <c r="C32" s="10" t="s">
        <v>35</v>
      </c>
      <c r="D32" s="58" t="s">
        <v>37</v>
      </c>
      <c r="E32" s="39" t="s">
        <v>59</v>
      </c>
      <c r="F32" s="35">
        <v>100</v>
      </c>
      <c r="G32" s="54">
        <v>8.1999999999999993</v>
      </c>
      <c r="H32" s="54">
        <v>9.33</v>
      </c>
      <c r="I32" s="54">
        <v>25.34</v>
      </c>
      <c r="J32" s="54">
        <v>213.02199999999999</v>
      </c>
      <c r="K32" s="46" t="s">
        <v>44</v>
      </c>
      <c r="L32" s="50"/>
    </row>
    <row r="33" spans="1:12" ht="15" x14ac:dyDescent="0.25">
      <c r="A33" s="21"/>
      <c r="B33" s="14"/>
      <c r="C33" s="11"/>
      <c r="D33" s="6"/>
      <c r="E33" s="41" t="s">
        <v>60</v>
      </c>
      <c r="F33" s="35">
        <v>200</v>
      </c>
      <c r="G33" s="54">
        <v>1.42</v>
      </c>
      <c r="H33" s="54">
        <v>0.2</v>
      </c>
      <c r="I33" s="54">
        <v>26.8</v>
      </c>
      <c r="J33" s="54">
        <v>114.6</v>
      </c>
      <c r="K33" s="46" t="s">
        <v>44</v>
      </c>
      <c r="L33" s="50"/>
    </row>
    <row r="34" spans="1:12" ht="15" x14ac:dyDescent="0.25">
      <c r="A34" s="21"/>
      <c r="B34" s="14"/>
      <c r="C34" s="11"/>
      <c r="D34" s="6"/>
      <c r="E34" s="41"/>
      <c r="F34" s="35"/>
      <c r="G34" s="54"/>
      <c r="H34" s="54"/>
      <c r="I34" s="54"/>
      <c r="J34" s="54"/>
      <c r="K34" s="46"/>
      <c r="L34" s="50"/>
    </row>
    <row r="35" spans="1:12" ht="15" x14ac:dyDescent="0.25">
      <c r="A35" s="21"/>
      <c r="B35" s="14"/>
      <c r="C35" s="11"/>
      <c r="D35" s="6"/>
      <c r="E35" s="34"/>
      <c r="F35" s="35"/>
      <c r="G35" s="54"/>
      <c r="H35" s="54"/>
      <c r="I35" s="54"/>
      <c r="J35" s="54"/>
      <c r="K35" s="46"/>
      <c r="L35" s="50"/>
    </row>
    <row r="36" spans="1:12" ht="15.75" thickBot="1" x14ac:dyDescent="0.3">
      <c r="A36" s="22"/>
      <c r="B36" s="15"/>
      <c r="C36" s="8"/>
      <c r="D36" s="16" t="s">
        <v>31</v>
      </c>
      <c r="E36" s="9"/>
      <c r="F36" s="17"/>
      <c r="G36" s="55">
        <f>IF(SUM(G32:G35)&gt;0,SUM(G32:G35),"")</f>
        <v>9.6199999999999992</v>
      </c>
      <c r="H36" s="55">
        <f>IF(SUM(H32:H35)&gt;0,SUM(H32:H35),"")</f>
        <v>9.5299999999999994</v>
      </c>
      <c r="I36" s="55">
        <f>IF(SUM(I32:I35)&gt;0,SUM(I32:I35),"")</f>
        <v>52.14</v>
      </c>
      <c r="J36" s="55">
        <f>IF(SUM(J32:J35)&gt;0,SUM(J32:J35),"")</f>
        <v>327.62199999999996</v>
      </c>
      <c r="K36" s="47"/>
      <c r="L36" s="51"/>
    </row>
    <row r="37" spans="1:12" ht="15" x14ac:dyDescent="0.25">
      <c r="A37" s="23">
        <f>A32</f>
        <v>1</v>
      </c>
      <c r="B37" s="13">
        <f>B32</f>
        <v>1</v>
      </c>
      <c r="C37" s="10" t="s">
        <v>36</v>
      </c>
      <c r="D37" s="5" t="s">
        <v>19</v>
      </c>
      <c r="E37" s="39"/>
      <c r="F37" s="35"/>
      <c r="G37" s="54"/>
      <c r="H37" s="54"/>
      <c r="I37" s="54"/>
      <c r="J37" s="54"/>
      <c r="K37" s="46"/>
      <c r="L37" s="50"/>
    </row>
    <row r="38" spans="1:12" ht="15" x14ac:dyDescent="0.25">
      <c r="A38" s="21"/>
      <c r="B38" s="14"/>
      <c r="C38" s="11"/>
      <c r="D38" s="7" t="s">
        <v>27</v>
      </c>
      <c r="E38" s="41"/>
      <c r="F38" s="35"/>
      <c r="G38" s="54"/>
      <c r="H38" s="54"/>
      <c r="I38" s="54"/>
      <c r="J38" s="54"/>
      <c r="K38" s="46"/>
      <c r="L38" s="50"/>
    </row>
    <row r="39" spans="1:12" ht="15" x14ac:dyDescent="0.25">
      <c r="A39" s="21"/>
      <c r="B39" s="14"/>
      <c r="C39" s="11"/>
      <c r="D39" s="7" t="s">
        <v>28</v>
      </c>
      <c r="E39" s="41"/>
      <c r="F39" s="35"/>
      <c r="G39" s="54"/>
      <c r="H39" s="54"/>
      <c r="I39" s="54"/>
      <c r="J39" s="54"/>
      <c r="K39" s="46"/>
      <c r="L39" s="50"/>
    </row>
    <row r="40" spans="1:12" ht="15" x14ac:dyDescent="0.25">
      <c r="A40" s="21"/>
      <c r="B40" s="14"/>
      <c r="C40" s="11"/>
      <c r="D40" s="7" t="s">
        <v>29</v>
      </c>
      <c r="E40" s="34"/>
      <c r="F40" s="35"/>
      <c r="G40" s="54"/>
      <c r="H40" s="54"/>
      <c r="I40" s="54"/>
      <c r="J40" s="54"/>
      <c r="K40" s="46"/>
      <c r="L40" s="50"/>
    </row>
    <row r="41" spans="1:12" ht="15" x14ac:dyDescent="0.25">
      <c r="A41" s="21"/>
      <c r="B41" s="14"/>
      <c r="C41" s="11"/>
      <c r="D41" s="7" t="s">
        <v>30</v>
      </c>
      <c r="E41" s="40"/>
      <c r="F41" s="35"/>
      <c r="G41" s="54"/>
      <c r="H41" s="54"/>
      <c r="I41" s="54"/>
      <c r="J41" s="54"/>
      <c r="K41" s="46"/>
      <c r="L41" s="50"/>
    </row>
    <row r="42" spans="1:12" ht="15" x14ac:dyDescent="0.25">
      <c r="A42" s="21"/>
      <c r="B42" s="14"/>
      <c r="C42" s="11"/>
      <c r="D42" s="6"/>
      <c r="E42" s="41"/>
      <c r="F42" s="35"/>
      <c r="G42" s="54"/>
      <c r="H42" s="54"/>
      <c r="I42" s="54"/>
      <c r="J42" s="54"/>
      <c r="K42" s="46"/>
      <c r="L42" s="50"/>
    </row>
    <row r="43" spans="1:12" ht="15" x14ac:dyDescent="0.25">
      <c r="A43" s="21"/>
      <c r="B43" s="14"/>
      <c r="C43" s="11"/>
      <c r="D43" s="6"/>
      <c r="E43" s="34"/>
      <c r="F43" s="35"/>
      <c r="G43" s="54"/>
      <c r="H43" s="54"/>
      <c r="I43" s="54"/>
      <c r="J43" s="54"/>
      <c r="K43" s="46"/>
      <c r="L43" s="50"/>
    </row>
    <row r="44" spans="1:12" ht="15" x14ac:dyDescent="0.25">
      <c r="A44" s="21"/>
      <c r="B44" s="14"/>
      <c r="C44" s="11"/>
      <c r="D44" s="6"/>
      <c r="E44" s="34"/>
      <c r="F44" s="35"/>
      <c r="G44" s="54"/>
      <c r="H44" s="54"/>
      <c r="I44" s="54"/>
      <c r="J44" s="54"/>
      <c r="K44" s="46"/>
      <c r="L44" s="50"/>
    </row>
    <row r="45" spans="1:12" ht="15" x14ac:dyDescent="0.25">
      <c r="A45" s="22"/>
      <c r="B45" s="15"/>
      <c r="C45" s="8"/>
      <c r="D45" s="16" t="s">
        <v>31</v>
      </c>
      <c r="E45" s="9"/>
      <c r="F45" s="17"/>
      <c r="G45" s="55" t="str">
        <f>IF(SUM(G37:G44)&gt;0,SUM(G37:G44),"")</f>
        <v/>
      </c>
      <c r="H45" s="55" t="str">
        <f>IF(SUM(H37:H44)&gt;0,SUM(H37:H44),"")</f>
        <v/>
      </c>
      <c r="I45" s="55" t="str">
        <f>IF(SUM(I37:I44)&gt;0,SUM(I37:I44),"")</f>
        <v/>
      </c>
      <c r="J45" s="55" t="str">
        <f>IF(SUM(J37:J44)&gt;0,SUM(J37:J44),"")</f>
        <v/>
      </c>
      <c r="K45" s="47"/>
      <c r="L45" s="51"/>
    </row>
    <row r="46" spans="1:12" ht="15" x14ac:dyDescent="0.25">
      <c r="A46" s="23">
        <f>A37</f>
        <v>1</v>
      </c>
      <c r="B46" s="13">
        <f>B37</f>
        <v>1</v>
      </c>
      <c r="C46" s="10" t="s">
        <v>38</v>
      </c>
      <c r="D46" s="7" t="s">
        <v>28</v>
      </c>
      <c r="E46" s="39"/>
      <c r="F46" s="35"/>
      <c r="G46" s="54"/>
      <c r="H46" s="54"/>
      <c r="I46" s="54"/>
      <c r="J46" s="54"/>
      <c r="K46" s="46"/>
      <c r="L46" s="50"/>
    </row>
    <row r="47" spans="1:12" ht="15" x14ac:dyDescent="0.25">
      <c r="A47" s="21"/>
      <c r="B47" s="14"/>
      <c r="C47" s="11"/>
      <c r="D47" s="6"/>
      <c r="E47" s="41"/>
      <c r="F47" s="35"/>
      <c r="G47" s="54"/>
      <c r="H47" s="54"/>
      <c r="I47" s="54"/>
      <c r="J47" s="54"/>
      <c r="K47" s="46"/>
      <c r="L47" s="50"/>
    </row>
    <row r="48" spans="1:12" ht="15" x14ac:dyDescent="0.25">
      <c r="A48" s="22"/>
      <c r="B48" s="15"/>
      <c r="C48" s="8"/>
      <c r="D48" s="16" t="s">
        <v>31</v>
      </c>
      <c r="E48" s="9"/>
      <c r="F48" s="17"/>
      <c r="G48" s="55" t="str">
        <f>IF(SUM(G46:G47)&gt;0,SUM(G46:G47),"")</f>
        <v/>
      </c>
      <c r="H48" s="55" t="str">
        <f>IF(SUM(H46:H47)&gt;0,SUM(H46:H47),"")</f>
        <v/>
      </c>
      <c r="I48" s="55" t="str">
        <f>IF(SUM(I46:I47)&gt;0,SUM(I46:I47),"")</f>
        <v/>
      </c>
      <c r="J48" s="55" t="str">
        <f>IF(SUM(J46:J47)&gt;0,SUM(J46:J47),"")</f>
        <v/>
      </c>
      <c r="K48" s="47"/>
      <c r="L48" s="51"/>
    </row>
    <row r="49" spans="1:12" ht="15.75" thickBot="1" x14ac:dyDescent="0.25">
      <c r="A49" s="24">
        <f>A6</f>
        <v>1</v>
      </c>
      <c r="B49" s="25">
        <f>B6</f>
        <v>1</v>
      </c>
      <c r="C49" s="68" t="s">
        <v>4</v>
      </c>
      <c r="D49" s="69"/>
      <c r="E49" s="26"/>
      <c r="F49" s="27"/>
      <c r="G49" s="56">
        <v>88.3</v>
      </c>
      <c r="H49" s="56">
        <v>59.8</v>
      </c>
      <c r="I49" s="56">
        <v>279.8</v>
      </c>
      <c r="J49" s="56">
        <v>1959.8</v>
      </c>
      <c r="K49" s="56"/>
      <c r="L49" s="56"/>
    </row>
    <row r="50" spans="1:12" ht="15" x14ac:dyDescent="0.25">
      <c r="A50" s="18">
        <v>2</v>
      </c>
      <c r="B50" s="19">
        <v>1</v>
      </c>
      <c r="C50" s="20" t="s">
        <v>18</v>
      </c>
      <c r="D50" s="5" t="s">
        <v>19</v>
      </c>
      <c r="E50" s="32" t="s">
        <v>61</v>
      </c>
      <c r="F50" s="33">
        <v>200</v>
      </c>
      <c r="G50" s="53">
        <v>5.96</v>
      </c>
      <c r="H50" s="53">
        <v>5.61</v>
      </c>
      <c r="I50" s="53">
        <v>33.659999999999997</v>
      </c>
      <c r="J50" s="53">
        <v>204.158512</v>
      </c>
      <c r="K50" s="45" t="s">
        <v>62</v>
      </c>
      <c r="L50" s="49"/>
    </row>
    <row r="51" spans="1:12" ht="15" x14ac:dyDescent="0.25">
      <c r="A51" s="21"/>
      <c r="B51" s="14"/>
      <c r="C51" s="11"/>
      <c r="D51" s="6"/>
      <c r="E51" s="34" t="s">
        <v>63</v>
      </c>
      <c r="F51" s="35">
        <v>20</v>
      </c>
      <c r="G51" s="54">
        <v>5.26</v>
      </c>
      <c r="H51" s="54">
        <v>9</v>
      </c>
      <c r="I51" s="54">
        <v>0</v>
      </c>
      <c r="J51" s="54">
        <v>103.24</v>
      </c>
      <c r="K51" s="46" t="s">
        <v>44</v>
      </c>
      <c r="L51" s="50"/>
    </row>
    <row r="52" spans="1:12" ht="15" x14ac:dyDescent="0.25">
      <c r="A52" s="21"/>
      <c r="B52" s="14"/>
      <c r="C52" s="11"/>
      <c r="D52" s="7" t="s">
        <v>20</v>
      </c>
      <c r="E52" s="34" t="s">
        <v>64</v>
      </c>
      <c r="F52" s="35">
        <v>200</v>
      </c>
      <c r="G52" s="54" t="s">
        <v>194</v>
      </c>
      <c r="H52" s="54" t="s">
        <v>195</v>
      </c>
      <c r="I52" s="54" t="s">
        <v>196</v>
      </c>
      <c r="J52" s="54" t="s">
        <v>197</v>
      </c>
      <c r="K52" s="46" t="s">
        <v>65</v>
      </c>
      <c r="L52" s="50"/>
    </row>
    <row r="53" spans="1:12" ht="27" customHeight="1" x14ac:dyDescent="0.25">
      <c r="A53" s="21"/>
      <c r="B53" s="14"/>
      <c r="C53" s="11"/>
      <c r="D53" s="7" t="s">
        <v>21</v>
      </c>
      <c r="E53" s="62" t="s">
        <v>171</v>
      </c>
      <c r="F53" s="35">
        <v>50</v>
      </c>
      <c r="G53" s="54" t="s">
        <v>198</v>
      </c>
      <c r="H53" s="54" t="s">
        <v>199</v>
      </c>
      <c r="I53" s="54" t="s">
        <v>200</v>
      </c>
      <c r="J53" s="54" t="s">
        <v>201</v>
      </c>
      <c r="K53" s="46" t="s">
        <v>44</v>
      </c>
      <c r="L53" s="50"/>
    </row>
    <row r="54" spans="1:12" ht="27" customHeight="1" x14ac:dyDescent="0.25">
      <c r="A54" s="21"/>
      <c r="B54" s="14"/>
      <c r="C54" s="11"/>
      <c r="D54" s="7"/>
      <c r="E54" s="62" t="s">
        <v>141</v>
      </c>
      <c r="F54" s="35">
        <v>30</v>
      </c>
      <c r="G54" s="54" t="s">
        <v>202</v>
      </c>
      <c r="H54" s="54" t="s">
        <v>203</v>
      </c>
      <c r="I54" s="54" t="s">
        <v>204</v>
      </c>
      <c r="J54" s="54" t="s">
        <v>205</v>
      </c>
      <c r="K54" s="46"/>
      <c r="L54" s="50"/>
    </row>
    <row r="55" spans="1:12" ht="15" x14ac:dyDescent="0.25">
      <c r="A55" s="21"/>
      <c r="B55" s="14"/>
      <c r="C55" s="11"/>
      <c r="D55" s="7"/>
      <c r="E55" s="34"/>
      <c r="F55" s="35"/>
      <c r="G55" s="54"/>
      <c r="H55" s="54"/>
      <c r="I55" s="54"/>
      <c r="J55" s="54"/>
      <c r="K55" s="46"/>
      <c r="L55" s="50"/>
    </row>
    <row r="56" spans="1:12" ht="15" x14ac:dyDescent="0.25">
      <c r="A56" s="21"/>
      <c r="B56" s="14"/>
      <c r="C56" s="11"/>
      <c r="D56" s="6"/>
      <c r="E56" s="34"/>
      <c r="F56" s="35"/>
      <c r="G56" s="54"/>
      <c r="H56" s="54"/>
      <c r="I56" s="54"/>
      <c r="J56" s="54"/>
      <c r="K56" s="46"/>
      <c r="L56" s="50"/>
    </row>
    <row r="57" spans="1:12" ht="15" x14ac:dyDescent="0.25">
      <c r="A57" s="21"/>
      <c r="B57" s="14"/>
      <c r="C57" s="11"/>
      <c r="D57" s="6"/>
      <c r="E57" s="34"/>
      <c r="F57" s="35"/>
      <c r="G57" s="54"/>
      <c r="H57" s="54"/>
      <c r="I57" s="54"/>
      <c r="J57" s="54"/>
      <c r="K57" s="46"/>
      <c r="L57" s="50"/>
    </row>
    <row r="58" spans="1:12" ht="15.75" thickBot="1" x14ac:dyDescent="0.3">
      <c r="A58" s="22"/>
      <c r="B58" s="15"/>
      <c r="C58" s="8"/>
      <c r="D58" s="16" t="s">
        <v>31</v>
      </c>
      <c r="E58" s="9"/>
      <c r="F58" s="17"/>
      <c r="G58" s="55">
        <v>20.7</v>
      </c>
      <c r="H58" s="55">
        <v>20</v>
      </c>
      <c r="I58" s="55">
        <v>90.3</v>
      </c>
      <c r="J58" s="55">
        <v>608.79999999999995</v>
      </c>
      <c r="K58" s="47"/>
      <c r="L58" s="51"/>
    </row>
    <row r="59" spans="1:12" ht="15" x14ac:dyDescent="0.25">
      <c r="A59" s="18">
        <f>A50</f>
        <v>2</v>
      </c>
      <c r="B59" s="19">
        <f>B50</f>
        <v>1</v>
      </c>
      <c r="C59" s="20" t="s">
        <v>34</v>
      </c>
      <c r="D59" s="58" t="s">
        <v>37</v>
      </c>
      <c r="E59" s="32"/>
      <c r="F59" s="33"/>
      <c r="G59" s="53"/>
      <c r="H59" s="53"/>
      <c r="I59" s="53"/>
      <c r="J59" s="53"/>
      <c r="K59" s="45"/>
      <c r="L59" s="49"/>
    </row>
    <row r="60" spans="1:12" ht="15" x14ac:dyDescent="0.25">
      <c r="A60" s="21"/>
      <c r="B60" s="14"/>
      <c r="C60" s="11"/>
      <c r="D60" s="6"/>
      <c r="E60" s="34"/>
      <c r="F60" s="35"/>
      <c r="G60" s="54"/>
      <c r="H60" s="54"/>
      <c r="I60" s="54"/>
      <c r="J60" s="54"/>
      <c r="K60" s="46"/>
      <c r="L60" s="50"/>
    </row>
    <row r="61" spans="1:12" ht="15" x14ac:dyDescent="0.25">
      <c r="A61" s="22"/>
      <c r="B61" s="15"/>
      <c r="C61" s="8"/>
      <c r="D61" s="16" t="s">
        <v>31</v>
      </c>
      <c r="E61" s="9"/>
      <c r="F61" s="17"/>
      <c r="G61" s="55" t="str">
        <f>IF(SUM(G59:G60)&gt;0,SUM(G59:G60),"")</f>
        <v/>
      </c>
      <c r="H61" s="55" t="str">
        <f>IF(SUM(H59:H60)&gt;0,SUM(H59:H60),"")</f>
        <v/>
      </c>
      <c r="I61" s="55" t="str">
        <f>IF(SUM(I59:I60)&gt;0,SUM(I59:I60),"")</f>
        <v/>
      </c>
      <c r="J61" s="55" t="str">
        <f>IF(SUM(J59:J60)&gt;0,SUM(J59:J60),"")</f>
        <v/>
      </c>
      <c r="K61" s="47"/>
      <c r="L61" s="51"/>
    </row>
    <row r="62" spans="1:12" ht="15" x14ac:dyDescent="0.25">
      <c r="A62" s="23">
        <f>A59</f>
        <v>2</v>
      </c>
      <c r="B62" s="13">
        <f>B59</f>
        <v>1</v>
      </c>
      <c r="C62" s="10" t="s">
        <v>23</v>
      </c>
      <c r="D62" s="7" t="s">
        <v>24</v>
      </c>
      <c r="E62" s="39" t="s">
        <v>66</v>
      </c>
      <c r="F62" s="35">
        <v>100</v>
      </c>
      <c r="G62" s="54">
        <v>3.29</v>
      </c>
      <c r="H62" s="54">
        <v>3.29</v>
      </c>
      <c r="I62" s="54">
        <v>4.59</v>
      </c>
      <c r="J62" s="54">
        <v>60.208259999999996</v>
      </c>
      <c r="K62" s="46" t="s">
        <v>67</v>
      </c>
      <c r="L62" s="50"/>
    </row>
    <row r="63" spans="1:12" ht="15" x14ac:dyDescent="0.25">
      <c r="A63" s="21"/>
      <c r="B63" s="14"/>
      <c r="C63" s="11"/>
      <c r="D63" s="7" t="s">
        <v>25</v>
      </c>
      <c r="E63" s="41" t="s">
        <v>206</v>
      </c>
      <c r="F63" s="35">
        <v>200</v>
      </c>
      <c r="G63" s="54" t="s">
        <v>212</v>
      </c>
      <c r="H63" s="54" t="s">
        <v>213</v>
      </c>
      <c r="I63" s="54" t="s">
        <v>214</v>
      </c>
      <c r="J63" s="54" t="s">
        <v>215</v>
      </c>
      <c r="K63" s="46" t="s">
        <v>68</v>
      </c>
      <c r="L63" s="50"/>
    </row>
    <row r="64" spans="1:12" ht="15" x14ac:dyDescent="0.25">
      <c r="A64" s="21"/>
      <c r="B64" s="14"/>
      <c r="C64" s="11"/>
      <c r="D64" s="7"/>
      <c r="E64" s="62" t="s">
        <v>207</v>
      </c>
      <c r="F64" s="35">
        <v>20</v>
      </c>
      <c r="G64" s="54" t="s">
        <v>208</v>
      </c>
      <c r="H64" s="54" t="s">
        <v>209</v>
      </c>
      <c r="I64" s="54" t="s">
        <v>210</v>
      </c>
      <c r="J64" s="54" t="s">
        <v>211</v>
      </c>
      <c r="K64" s="46"/>
      <c r="L64" s="50"/>
    </row>
    <row r="65" spans="1:12" ht="15" x14ac:dyDescent="0.25">
      <c r="A65" s="21"/>
      <c r="B65" s="14"/>
      <c r="C65" s="11"/>
      <c r="D65" s="7" t="s">
        <v>26</v>
      </c>
      <c r="E65" s="34" t="s">
        <v>69</v>
      </c>
      <c r="F65" s="35">
        <v>100</v>
      </c>
      <c r="G65" s="54">
        <v>12.72</v>
      </c>
      <c r="H65" s="54">
        <v>14.22</v>
      </c>
      <c r="I65" s="54">
        <v>2.86</v>
      </c>
      <c r="J65" s="54">
        <v>190.73294541666652</v>
      </c>
      <c r="K65" s="46" t="s">
        <v>70</v>
      </c>
      <c r="L65" s="50"/>
    </row>
    <row r="66" spans="1:12" ht="15" x14ac:dyDescent="0.25">
      <c r="A66" s="21"/>
      <c r="B66" s="14"/>
      <c r="C66" s="11"/>
      <c r="D66" s="7" t="s">
        <v>27</v>
      </c>
      <c r="E66" s="40" t="s">
        <v>71</v>
      </c>
      <c r="F66" s="35">
        <v>150</v>
      </c>
      <c r="G66" s="54">
        <v>5.3</v>
      </c>
      <c r="H66" s="54">
        <v>2.98</v>
      </c>
      <c r="I66" s="54">
        <v>34.11</v>
      </c>
      <c r="J66" s="54">
        <v>183.94017449999998</v>
      </c>
      <c r="K66" s="46" t="s">
        <v>72</v>
      </c>
      <c r="L66" s="50"/>
    </row>
    <row r="67" spans="1:12" ht="15" x14ac:dyDescent="0.25">
      <c r="A67" s="21"/>
      <c r="B67" s="14"/>
      <c r="C67" s="11"/>
      <c r="D67" s="7" t="s">
        <v>28</v>
      </c>
      <c r="E67" s="60" t="s">
        <v>73</v>
      </c>
      <c r="F67" s="35">
        <v>200</v>
      </c>
      <c r="G67" s="54">
        <v>0.5</v>
      </c>
      <c r="H67" s="54">
        <v>0.21</v>
      </c>
      <c r="I67" s="54">
        <v>16.88</v>
      </c>
      <c r="J67" s="54">
        <v>67.997299999999996</v>
      </c>
      <c r="K67" s="46" t="s">
        <v>74</v>
      </c>
      <c r="L67" s="50"/>
    </row>
    <row r="68" spans="1:12" ht="15" x14ac:dyDescent="0.25">
      <c r="A68" s="21"/>
      <c r="B68" s="14"/>
      <c r="C68" s="11"/>
      <c r="D68" s="7" t="s">
        <v>29</v>
      </c>
      <c r="E68" s="34" t="s">
        <v>113</v>
      </c>
      <c r="F68" s="35">
        <v>50</v>
      </c>
      <c r="G68" s="54" t="s">
        <v>216</v>
      </c>
      <c r="H68" s="54" t="s">
        <v>203</v>
      </c>
      <c r="I68" s="54" t="s">
        <v>217</v>
      </c>
      <c r="J68" s="54" t="s">
        <v>218</v>
      </c>
      <c r="K68" s="46"/>
      <c r="L68" s="50"/>
    </row>
    <row r="69" spans="1:12" ht="15" x14ac:dyDescent="0.25">
      <c r="A69" s="21"/>
      <c r="B69" s="14"/>
      <c r="C69" s="11"/>
      <c r="D69" s="7" t="s">
        <v>30</v>
      </c>
      <c r="E69" s="34" t="s">
        <v>141</v>
      </c>
      <c r="F69" s="35">
        <v>30</v>
      </c>
      <c r="G69" s="54" t="s">
        <v>202</v>
      </c>
      <c r="H69" s="54" t="s">
        <v>203</v>
      </c>
      <c r="I69" s="54" t="s">
        <v>204</v>
      </c>
      <c r="J69" s="54" t="s">
        <v>205</v>
      </c>
      <c r="K69" s="46" t="s">
        <v>44</v>
      </c>
      <c r="L69" s="50"/>
    </row>
    <row r="70" spans="1:12" ht="15" x14ac:dyDescent="0.25">
      <c r="A70" s="21"/>
      <c r="B70" s="14"/>
      <c r="C70" s="11"/>
      <c r="D70" s="7" t="s">
        <v>48</v>
      </c>
      <c r="E70" s="34" t="s">
        <v>75</v>
      </c>
      <c r="F70" s="35">
        <v>200</v>
      </c>
      <c r="G70" s="54">
        <v>3</v>
      </c>
      <c r="H70" s="54">
        <v>1</v>
      </c>
      <c r="I70" s="54">
        <v>45.4</v>
      </c>
      <c r="J70" s="54">
        <v>191.00000000000003</v>
      </c>
      <c r="K70" s="46" t="s">
        <v>44</v>
      </c>
      <c r="L70" s="50"/>
    </row>
    <row r="71" spans="1:12" ht="15" x14ac:dyDescent="0.25">
      <c r="A71" s="21"/>
      <c r="B71" s="14"/>
      <c r="C71" s="11"/>
      <c r="D71" s="6"/>
      <c r="E71" s="34"/>
      <c r="F71" s="35"/>
      <c r="G71" s="54"/>
      <c r="H71" s="54"/>
      <c r="I71" s="54"/>
      <c r="J71" s="54"/>
      <c r="K71" s="46"/>
      <c r="L71" s="50"/>
    </row>
    <row r="72" spans="1:12" ht="15" x14ac:dyDescent="0.25">
      <c r="A72" s="22"/>
      <c r="B72" s="15"/>
      <c r="C72" s="8"/>
      <c r="D72" s="16" t="s">
        <v>31</v>
      </c>
      <c r="E72" s="9"/>
      <c r="F72" s="17"/>
      <c r="G72" s="55">
        <v>37.799999999999997</v>
      </c>
      <c r="H72" s="55">
        <v>31.8</v>
      </c>
      <c r="I72" s="55">
        <v>153.30000000000001</v>
      </c>
      <c r="J72" s="55">
        <v>1024.7</v>
      </c>
      <c r="K72" s="47"/>
      <c r="L72" s="51"/>
    </row>
    <row r="73" spans="1:12" ht="15" x14ac:dyDescent="0.25">
      <c r="A73" s="23">
        <f>A62</f>
        <v>2</v>
      </c>
      <c r="B73" s="13">
        <f>B62</f>
        <v>1</v>
      </c>
      <c r="C73" s="10" t="s">
        <v>35</v>
      </c>
      <c r="D73" s="58" t="s">
        <v>37</v>
      </c>
      <c r="E73" s="39" t="s">
        <v>76</v>
      </c>
      <c r="F73" s="35">
        <v>150</v>
      </c>
      <c r="G73" s="54">
        <v>14.59</v>
      </c>
      <c r="H73" s="54">
        <v>15.9</v>
      </c>
      <c r="I73" s="54">
        <v>2.54</v>
      </c>
      <c r="J73" s="54">
        <v>211.22885099999999</v>
      </c>
      <c r="K73" s="46" t="s">
        <v>77</v>
      </c>
      <c r="L73" s="50"/>
    </row>
    <row r="74" spans="1:12" ht="15" x14ac:dyDescent="0.25">
      <c r="A74" s="21"/>
      <c r="B74" s="14"/>
      <c r="C74" s="11"/>
      <c r="D74" s="6"/>
      <c r="E74" s="62" t="s">
        <v>141</v>
      </c>
      <c r="F74" s="35">
        <v>20</v>
      </c>
      <c r="G74" s="54" t="s">
        <v>180</v>
      </c>
      <c r="H74" s="54" t="s">
        <v>181</v>
      </c>
      <c r="I74" s="54" t="s">
        <v>182</v>
      </c>
      <c r="J74" s="54" t="s">
        <v>183</v>
      </c>
      <c r="K74" s="46" t="s">
        <v>44</v>
      </c>
      <c r="L74" s="50"/>
    </row>
    <row r="75" spans="1:12" ht="15" x14ac:dyDescent="0.25">
      <c r="A75" s="21"/>
      <c r="B75" s="14"/>
      <c r="C75" s="11"/>
      <c r="D75" s="6"/>
      <c r="E75" s="41" t="s">
        <v>78</v>
      </c>
      <c r="F75" s="35">
        <v>200</v>
      </c>
      <c r="G75" s="54">
        <v>1.5</v>
      </c>
      <c r="H75" s="54">
        <v>1.59</v>
      </c>
      <c r="I75" s="54">
        <v>7.25</v>
      </c>
      <c r="J75" s="54">
        <v>47.916871999999991</v>
      </c>
      <c r="K75" s="46" t="s">
        <v>79</v>
      </c>
      <c r="L75" s="50"/>
    </row>
    <row r="76" spans="1:12" ht="15" x14ac:dyDescent="0.25">
      <c r="A76" s="21"/>
      <c r="B76" s="14"/>
      <c r="C76" s="11"/>
      <c r="D76" s="6"/>
      <c r="E76" s="34"/>
      <c r="F76" s="35"/>
      <c r="G76" s="54"/>
      <c r="H76" s="54"/>
      <c r="I76" s="54"/>
      <c r="J76" s="54"/>
      <c r="K76" s="46"/>
      <c r="L76" s="50"/>
    </row>
    <row r="77" spans="1:12" ht="15.75" thickBot="1" x14ac:dyDescent="0.3">
      <c r="A77" s="22"/>
      <c r="B77" s="15"/>
      <c r="C77" s="8"/>
      <c r="D77" s="16" t="s">
        <v>31</v>
      </c>
      <c r="E77" s="9"/>
      <c r="F77" s="17"/>
      <c r="G77" s="55">
        <v>17.5</v>
      </c>
      <c r="H77" s="55">
        <v>17.7</v>
      </c>
      <c r="I77" s="55">
        <v>19</v>
      </c>
      <c r="J77" s="55">
        <v>302.10000000000002</v>
      </c>
      <c r="K77" s="47"/>
      <c r="L77" s="51"/>
    </row>
    <row r="78" spans="1:12" ht="15" x14ac:dyDescent="0.25">
      <c r="A78" s="23">
        <f>A73</f>
        <v>2</v>
      </c>
      <c r="B78" s="13">
        <f>B73</f>
        <v>1</v>
      </c>
      <c r="C78" s="10" t="s">
        <v>36</v>
      </c>
      <c r="D78" s="5" t="s">
        <v>19</v>
      </c>
      <c r="E78" s="39"/>
      <c r="F78" s="35"/>
      <c r="G78" s="54"/>
      <c r="H78" s="54"/>
      <c r="I78" s="54"/>
      <c r="J78" s="54"/>
      <c r="K78" s="46"/>
      <c r="L78" s="50"/>
    </row>
    <row r="79" spans="1:12" ht="15" x14ac:dyDescent="0.25">
      <c r="A79" s="21"/>
      <c r="B79" s="14"/>
      <c r="C79" s="11"/>
      <c r="D79" s="7" t="s">
        <v>27</v>
      </c>
      <c r="E79" s="41"/>
      <c r="F79" s="35"/>
      <c r="G79" s="54"/>
      <c r="H79" s="54"/>
      <c r="I79" s="54"/>
      <c r="J79" s="54"/>
      <c r="K79" s="46"/>
      <c r="L79" s="50"/>
    </row>
    <row r="80" spans="1:12" ht="15" x14ac:dyDescent="0.25">
      <c r="A80" s="21"/>
      <c r="B80" s="14"/>
      <c r="C80" s="11"/>
      <c r="D80" s="7" t="s">
        <v>28</v>
      </c>
      <c r="E80" s="41"/>
      <c r="F80" s="35"/>
      <c r="G80" s="54"/>
      <c r="H80" s="54"/>
      <c r="I80" s="54"/>
      <c r="J80" s="54"/>
      <c r="K80" s="46"/>
      <c r="L80" s="50"/>
    </row>
    <row r="81" spans="1:12" ht="15" x14ac:dyDescent="0.25">
      <c r="A81" s="21"/>
      <c r="B81" s="14"/>
      <c r="C81" s="11"/>
      <c r="D81" s="7" t="s">
        <v>29</v>
      </c>
      <c r="E81" s="34"/>
      <c r="F81" s="35"/>
      <c r="G81" s="54"/>
      <c r="H81" s="54"/>
      <c r="I81" s="54"/>
      <c r="J81" s="54"/>
      <c r="K81" s="46"/>
      <c r="L81" s="50"/>
    </row>
    <row r="82" spans="1:12" ht="15" x14ac:dyDescent="0.25">
      <c r="A82" s="21"/>
      <c r="B82" s="14"/>
      <c r="C82" s="11"/>
      <c r="D82" s="7" t="s">
        <v>30</v>
      </c>
      <c r="E82" s="40"/>
      <c r="F82" s="35"/>
      <c r="G82" s="54"/>
      <c r="H82" s="54"/>
      <c r="I82" s="54"/>
      <c r="J82" s="54"/>
      <c r="K82" s="46"/>
      <c r="L82" s="50"/>
    </row>
    <row r="83" spans="1:12" ht="15" x14ac:dyDescent="0.25">
      <c r="A83" s="21"/>
      <c r="B83" s="14"/>
      <c r="C83" s="11"/>
      <c r="D83" s="6"/>
      <c r="E83" s="41"/>
      <c r="F83" s="35"/>
      <c r="G83" s="54"/>
      <c r="H83" s="54"/>
      <c r="I83" s="54"/>
      <c r="J83" s="54"/>
      <c r="K83" s="46"/>
      <c r="L83" s="50"/>
    </row>
    <row r="84" spans="1:12" ht="15" x14ac:dyDescent="0.25">
      <c r="A84" s="21"/>
      <c r="B84" s="14"/>
      <c r="C84" s="11"/>
      <c r="D84" s="6"/>
      <c r="E84" s="34"/>
      <c r="F84" s="35"/>
      <c r="G84" s="54"/>
      <c r="H84" s="54"/>
      <c r="I84" s="54"/>
      <c r="J84" s="54"/>
      <c r="K84" s="46"/>
      <c r="L84" s="50"/>
    </row>
    <row r="85" spans="1:12" ht="15" x14ac:dyDescent="0.25">
      <c r="A85" s="22"/>
      <c r="B85" s="15"/>
      <c r="C85" s="8"/>
      <c r="D85" s="16" t="s">
        <v>31</v>
      </c>
      <c r="E85" s="9"/>
      <c r="F85" s="17"/>
      <c r="G85" s="55" t="str">
        <f>IF(SUM(G78:G84)&gt;0,SUM(G78:G84),"")</f>
        <v/>
      </c>
      <c r="H85" s="55" t="str">
        <f>IF(SUM(H78:H84)&gt;0,SUM(H78:H84),"")</f>
        <v/>
      </c>
      <c r="I85" s="55" t="str">
        <f>IF(SUM(I78:I84)&gt;0,SUM(I78:I84),"")</f>
        <v/>
      </c>
      <c r="J85" s="55" t="str">
        <f>IF(SUM(J78:J84)&gt;0,SUM(J78:J84),"")</f>
        <v/>
      </c>
      <c r="K85" s="47"/>
      <c r="L85" s="51"/>
    </row>
    <row r="86" spans="1:12" ht="15" x14ac:dyDescent="0.25">
      <c r="A86" s="23">
        <f>A78</f>
        <v>2</v>
      </c>
      <c r="B86" s="13">
        <f>B78</f>
        <v>1</v>
      </c>
      <c r="C86" s="10" t="s">
        <v>38</v>
      </c>
      <c r="D86" s="7" t="s">
        <v>28</v>
      </c>
      <c r="E86" s="39"/>
      <c r="F86" s="35"/>
      <c r="G86" s="54"/>
      <c r="H86" s="54"/>
      <c r="I86" s="54"/>
      <c r="J86" s="54"/>
      <c r="K86" s="46"/>
      <c r="L86" s="50"/>
    </row>
    <row r="87" spans="1:12" ht="15" x14ac:dyDescent="0.25">
      <c r="A87" s="21"/>
      <c r="B87" s="14"/>
      <c r="C87" s="11"/>
      <c r="D87" s="6"/>
      <c r="E87" s="41"/>
      <c r="F87" s="35"/>
      <c r="G87" s="54"/>
      <c r="H87" s="54"/>
      <c r="I87" s="54"/>
      <c r="J87" s="54"/>
      <c r="K87" s="46"/>
      <c r="L87" s="50"/>
    </row>
    <row r="88" spans="1:12" ht="15" x14ac:dyDescent="0.25">
      <c r="A88" s="22"/>
      <c r="B88" s="15"/>
      <c r="C88" s="8"/>
      <c r="D88" s="16" t="s">
        <v>31</v>
      </c>
      <c r="E88" s="9"/>
      <c r="F88" s="17"/>
      <c r="G88" s="55" t="str">
        <f>IF(SUM(G86:G87)&gt;0,SUM(G86:G87),"")</f>
        <v/>
      </c>
      <c r="H88" s="55" t="str">
        <f>IF(SUM(H86:H87)&gt;0,SUM(H86:H87),"")</f>
        <v/>
      </c>
      <c r="I88" s="55" t="str">
        <f>IF(SUM(I86:I87)&gt;0,SUM(I86:I87),"")</f>
        <v/>
      </c>
      <c r="J88" s="55" t="str">
        <f>IF(SUM(J86:J87)&gt;0,SUM(J86:J87),"")</f>
        <v/>
      </c>
      <c r="K88" s="47"/>
      <c r="L88" s="51"/>
    </row>
    <row r="89" spans="1:12" ht="15.75" thickBot="1" x14ac:dyDescent="0.25">
      <c r="A89" s="24">
        <f>A50</f>
        <v>2</v>
      </c>
      <c r="B89" s="25">
        <f>B50</f>
        <v>1</v>
      </c>
      <c r="C89" s="68" t="s">
        <v>4</v>
      </c>
      <c r="D89" s="69"/>
      <c r="E89" s="26"/>
      <c r="F89" s="27"/>
      <c r="G89" s="56">
        <v>76</v>
      </c>
      <c r="H89" s="56">
        <v>69.5</v>
      </c>
      <c r="I89" s="56">
        <v>262.5</v>
      </c>
      <c r="J89" s="56">
        <v>1935.6</v>
      </c>
      <c r="K89" s="56"/>
      <c r="L89" s="56"/>
    </row>
    <row r="90" spans="1:12" ht="15" x14ac:dyDescent="0.25">
      <c r="A90" s="18">
        <v>3</v>
      </c>
      <c r="B90" s="19">
        <v>1</v>
      </c>
      <c r="C90" s="20" t="s">
        <v>18</v>
      </c>
      <c r="D90" s="5" t="s">
        <v>19</v>
      </c>
      <c r="E90" s="32" t="s">
        <v>80</v>
      </c>
      <c r="F90" s="49">
        <v>200</v>
      </c>
      <c r="G90" s="49" t="s">
        <v>219</v>
      </c>
      <c r="H90" s="49" t="s">
        <v>220</v>
      </c>
      <c r="I90" s="49" t="s">
        <v>221</v>
      </c>
      <c r="J90" s="49" t="s">
        <v>222</v>
      </c>
      <c r="K90" s="45" t="s">
        <v>81</v>
      </c>
      <c r="L90" s="49"/>
    </row>
    <row r="91" spans="1:12" ht="15" x14ac:dyDescent="0.25">
      <c r="A91" s="21"/>
      <c r="B91" s="14"/>
      <c r="C91" s="11"/>
      <c r="D91" s="7" t="s">
        <v>20</v>
      </c>
      <c r="E91" s="62" t="s">
        <v>82</v>
      </c>
      <c r="F91" s="50">
        <v>200</v>
      </c>
      <c r="G91" s="50" t="s">
        <v>223</v>
      </c>
      <c r="H91" s="50" t="s">
        <v>224</v>
      </c>
      <c r="I91" s="50" t="s">
        <v>178</v>
      </c>
      <c r="J91" s="50" t="s">
        <v>225</v>
      </c>
      <c r="K91" s="46" t="s">
        <v>83</v>
      </c>
      <c r="L91" s="50"/>
    </row>
    <row r="92" spans="1:12" ht="15" x14ac:dyDescent="0.25">
      <c r="A92" s="21"/>
      <c r="B92" s="14"/>
      <c r="C92" s="11"/>
      <c r="D92" s="7" t="s">
        <v>21</v>
      </c>
      <c r="E92" s="34" t="s">
        <v>171</v>
      </c>
      <c r="F92" s="50">
        <v>50</v>
      </c>
      <c r="G92" s="50" t="s">
        <v>198</v>
      </c>
      <c r="H92" s="50" t="s">
        <v>199</v>
      </c>
      <c r="I92" s="50" t="s">
        <v>200</v>
      </c>
      <c r="J92" s="50" t="s">
        <v>201</v>
      </c>
      <c r="K92" s="46" t="s">
        <v>44</v>
      </c>
      <c r="L92" s="50"/>
    </row>
    <row r="93" spans="1:12" ht="27" customHeight="1" x14ac:dyDescent="0.25">
      <c r="A93" s="21"/>
      <c r="B93" s="14"/>
      <c r="C93" s="11"/>
      <c r="E93" s="34" t="s">
        <v>84</v>
      </c>
      <c r="F93" s="50">
        <v>10</v>
      </c>
      <c r="G93" s="50" t="s">
        <v>224</v>
      </c>
      <c r="H93" s="50" t="s">
        <v>219</v>
      </c>
      <c r="I93" s="50" t="s">
        <v>224</v>
      </c>
      <c r="J93" s="50" t="s">
        <v>226</v>
      </c>
      <c r="K93" s="46" t="s">
        <v>44</v>
      </c>
      <c r="L93" s="50"/>
    </row>
    <row r="94" spans="1:12" ht="15" x14ac:dyDescent="0.25">
      <c r="A94" s="21"/>
      <c r="B94" s="14"/>
      <c r="C94" s="11"/>
      <c r="D94" s="7" t="s">
        <v>22</v>
      </c>
      <c r="E94" s="34" t="s">
        <v>48</v>
      </c>
      <c r="F94" s="50">
        <v>120</v>
      </c>
      <c r="G94" s="50" t="s">
        <v>227</v>
      </c>
      <c r="H94" s="50" t="s">
        <v>227</v>
      </c>
      <c r="I94" s="50" t="s">
        <v>228</v>
      </c>
      <c r="J94" s="50" t="s">
        <v>229</v>
      </c>
      <c r="K94" s="46" t="s">
        <v>44</v>
      </c>
      <c r="L94" s="50"/>
    </row>
    <row r="95" spans="1:12" ht="15" x14ac:dyDescent="0.25">
      <c r="A95" s="21"/>
      <c r="B95" s="14"/>
      <c r="C95" s="11"/>
      <c r="D95" s="6"/>
      <c r="E95" s="34"/>
      <c r="F95" s="35"/>
      <c r="G95" s="54"/>
      <c r="H95" s="54"/>
      <c r="I95" s="54"/>
      <c r="J95" s="54"/>
      <c r="K95" s="46"/>
      <c r="L95" s="50"/>
    </row>
    <row r="96" spans="1:12" ht="15" x14ac:dyDescent="0.25">
      <c r="A96" s="21"/>
      <c r="B96" s="14"/>
      <c r="C96" s="11"/>
      <c r="D96" s="6"/>
      <c r="E96" s="34"/>
      <c r="F96" s="35"/>
      <c r="G96" s="54"/>
      <c r="H96" s="54"/>
      <c r="I96" s="54"/>
      <c r="J96" s="54"/>
      <c r="K96" s="46"/>
      <c r="L96" s="50"/>
    </row>
    <row r="97" spans="1:12" ht="15.75" thickBot="1" x14ac:dyDescent="0.3">
      <c r="A97" s="22"/>
      <c r="B97" s="15"/>
      <c r="C97" s="8"/>
      <c r="D97" s="16" t="s">
        <v>31</v>
      </c>
      <c r="E97" s="9"/>
      <c r="F97" s="17">
        <f>SUM(F90:F96)</f>
        <v>580</v>
      </c>
      <c r="G97" s="55">
        <v>12.6</v>
      </c>
      <c r="H97" s="17">
        <v>18</v>
      </c>
      <c r="I97" s="17">
        <v>88</v>
      </c>
      <c r="J97" s="17">
        <v>550</v>
      </c>
      <c r="K97" s="47"/>
      <c r="L97" s="51"/>
    </row>
    <row r="98" spans="1:12" ht="15" x14ac:dyDescent="0.25">
      <c r="A98" s="18">
        <f>A90</f>
        <v>3</v>
      </c>
      <c r="B98" s="19">
        <f>B90</f>
        <v>1</v>
      </c>
      <c r="C98" s="20" t="s">
        <v>34</v>
      </c>
      <c r="D98" s="58" t="s">
        <v>37</v>
      </c>
      <c r="E98" s="32"/>
      <c r="F98" s="33"/>
      <c r="G98" s="53"/>
      <c r="H98" s="53"/>
      <c r="I98" s="53"/>
      <c r="J98" s="53"/>
      <c r="K98" s="45"/>
      <c r="L98" s="49"/>
    </row>
    <row r="99" spans="1:12" ht="15" x14ac:dyDescent="0.25">
      <c r="A99" s="21"/>
      <c r="B99" s="14"/>
      <c r="C99" s="11"/>
      <c r="D99" s="6"/>
      <c r="E99" s="34"/>
      <c r="F99" s="35"/>
      <c r="G99" s="54"/>
      <c r="H99" s="54"/>
      <c r="I99" s="54"/>
      <c r="J99" s="54"/>
      <c r="K99" s="46"/>
      <c r="L99" s="50"/>
    </row>
    <row r="100" spans="1:12" ht="15" x14ac:dyDescent="0.25">
      <c r="A100" s="22"/>
      <c r="B100" s="15"/>
      <c r="C100" s="8"/>
      <c r="D100" s="16" t="s">
        <v>31</v>
      </c>
      <c r="E100" s="9"/>
      <c r="F100" s="17"/>
      <c r="G100" s="55" t="str">
        <f>IF(SUM(G98:G99)&gt;0,SUM(G98:G99),"")</f>
        <v/>
      </c>
      <c r="H100" s="55" t="str">
        <f>IF(SUM(H98:H99)&gt;0,SUM(H98:H99),"")</f>
        <v/>
      </c>
      <c r="I100" s="55" t="str">
        <f>IF(SUM(I98:I99)&gt;0,SUM(I98:I99),"")</f>
        <v/>
      </c>
      <c r="J100" s="55" t="str">
        <f>IF(SUM(J98:J99)&gt;0,SUM(J98:J99),"")</f>
        <v/>
      </c>
      <c r="K100" s="47"/>
      <c r="L100" s="51"/>
    </row>
    <row r="101" spans="1:12" ht="15" x14ac:dyDescent="0.25">
      <c r="A101" s="23">
        <f>A98</f>
        <v>3</v>
      </c>
      <c r="B101" s="13">
        <f>B98</f>
        <v>1</v>
      </c>
      <c r="C101" s="10" t="s">
        <v>23</v>
      </c>
      <c r="D101" s="7" t="s">
        <v>24</v>
      </c>
      <c r="E101" s="39" t="s">
        <v>85</v>
      </c>
      <c r="F101" s="35">
        <v>90</v>
      </c>
      <c r="G101" s="54" t="s">
        <v>178</v>
      </c>
      <c r="H101" s="54" t="s">
        <v>238</v>
      </c>
      <c r="I101" s="54" t="s">
        <v>210</v>
      </c>
      <c r="J101" s="54" t="s">
        <v>239</v>
      </c>
      <c r="K101" s="46" t="s">
        <v>86</v>
      </c>
      <c r="L101" s="50"/>
    </row>
    <row r="102" spans="1:12" ht="15" x14ac:dyDescent="0.25">
      <c r="A102" s="21"/>
      <c r="B102" s="14"/>
      <c r="C102" s="11"/>
      <c r="D102" s="7" t="s">
        <v>25</v>
      </c>
      <c r="E102" s="62" t="s">
        <v>230</v>
      </c>
      <c r="F102" s="35">
        <v>200</v>
      </c>
      <c r="G102" s="54" t="s">
        <v>231</v>
      </c>
      <c r="H102" s="54" t="s">
        <v>198</v>
      </c>
      <c r="I102" s="54" t="s">
        <v>232</v>
      </c>
      <c r="J102" s="54" t="s">
        <v>233</v>
      </c>
      <c r="K102" s="46" t="s">
        <v>87</v>
      </c>
      <c r="L102" s="50"/>
    </row>
    <row r="103" spans="1:12" ht="15" x14ac:dyDescent="0.25">
      <c r="A103" s="21"/>
      <c r="B103" s="14"/>
      <c r="C103" s="11"/>
      <c r="D103" s="7"/>
      <c r="E103" s="62" t="s">
        <v>234</v>
      </c>
      <c r="F103" s="35">
        <v>25</v>
      </c>
      <c r="G103" s="54" t="s">
        <v>235</v>
      </c>
      <c r="H103" s="54" t="s">
        <v>236</v>
      </c>
      <c r="I103" s="54" t="s">
        <v>210</v>
      </c>
      <c r="J103" s="54" t="s">
        <v>237</v>
      </c>
      <c r="K103" s="46"/>
      <c r="L103" s="50"/>
    </row>
    <row r="104" spans="1:12" ht="15" x14ac:dyDescent="0.25">
      <c r="A104" s="21"/>
      <c r="B104" s="14"/>
      <c r="C104" s="11"/>
      <c r="D104" s="7" t="s">
        <v>26</v>
      </c>
      <c r="E104" s="34" t="s">
        <v>88</v>
      </c>
      <c r="F104" s="35">
        <v>100</v>
      </c>
      <c r="G104" s="54" t="s">
        <v>240</v>
      </c>
      <c r="H104" s="54" t="s">
        <v>241</v>
      </c>
      <c r="I104" s="54" t="s">
        <v>242</v>
      </c>
      <c r="J104" s="54" t="s">
        <v>243</v>
      </c>
      <c r="K104" s="46" t="s">
        <v>89</v>
      </c>
      <c r="L104" s="50"/>
    </row>
    <row r="105" spans="1:12" ht="15" x14ac:dyDescent="0.25">
      <c r="A105" s="21"/>
      <c r="B105" s="14"/>
      <c r="C105" s="11"/>
      <c r="D105" s="7" t="s">
        <v>27</v>
      </c>
      <c r="E105" s="40" t="s">
        <v>90</v>
      </c>
      <c r="F105" s="35">
        <v>150</v>
      </c>
      <c r="G105" s="54" t="s">
        <v>244</v>
      </c>
      <c r="H105" s="54" t="s">
        <v>245</v>
      </c>
      <c r="I105" s="54" t="s">
        <v>246</v>
      </c>
      <c r="J105" s="54" t="s">
        <v>247</v>
      </c>
      <c r="K105" s="46" t="s">
        <v>91</v>
      </c>
      <c r="L105" s="50"/>
    </row>
    <row r="106" spans="1:12" ht="15" x14ac:dyDescent="0.25">
      <c r="A106" s="21"/>
      <c r="B106" s="14"/>
      <c r="C106" s="11"/>
      <c r="D106" s="7" t="s">
        <v>28</v>
      </c>
      <c r="E106" s="60" t="s">
        <v>92</v>
      </c>
      <c r="F106" s="35">
        <v>200</v>
      </c>
      <c r="G106" s="54" t="s">
        <v>224</v>
      </c>
      <c r="H106" s="54" t="s">
        <v>210</v>
      </c>
      <c r="I106" s="54" t="s">
        <v>248</v>
      </c>
      <c r="J106" s="54" t="s">
        <v>249</v>
      </c>
      <c r="K106" s="46" t="s">
        <v>93</v>
      </c>
      <c r="L106" s="50"/>
    </row>
    <row r="107" spans="1:12" ht="15" x14ac:dyDescent="0.25">
      <c r="A107" s="21"/>
      <c r="B107" s="14"/>
      <c r="C107" s="11"/>
      <c r="D107" s="7" t="s">
        <v>29</v>
      </c>
      <c r="E107" s="34" t="s">
        <v>113</v>
      </c>
      <c r="F107" s="35">
        <v>50</v>
      </c>
      <c r="G107" s="54" t="s">
        <v>216</v>
      </c>
      <c r="H107" s="54" t="s">
        <v>203</v>
      </c>
      <c r="I107" s="54" t="s">
        <v>217</v>
      </c>
      <c r="J107" s="54" t="s">
        <v>218</v>
      </c>
      <c r="K107" s="46" t="s">
        <v>44</v>
      </c>
      <c r="L107" s="50"/>
    </row>
    <row r="108" spans="1:12" ht="15" x14ac:dyDescent="0.25">
      <c r="A108" s="21"/>
      <c r="B108" s="14"/>
      <c r="C108" s="11"/>
      <c r="D108" s="7" t="s">
        <v>30</v>
      </c>
      <c r="E108" s="34" t="s">
        <v>141</v>
      </c>
      <c r="F108" s="35">
        <v>30</v>
      </c>
      <c r="G108" s="54" t="s">
        <v>202</v>
      </c>
      <c r="H108" s="54" t="s">
        <v>203</v>
      </c>
      <c r="I108" s="54" t="s">
        <v>204</v>
      </c>
      <c r="J108" s="54" t="s">
        <v>205</v>
      </c>
      <c r="K108" s="46" t="s">
        <v>44</v>
      </c>
      <c r="L108" s="50"/>
    </row>
    <row r="109" spans="1:12" ht="15" x14ac:dyDescent="0.25">
      <c r="A109" s="21"/>
      <c r="B109" s="14"/>
      <c r="C109" s="11"/>
      <c r="D109" s="6"/>
      <c r="E109" s="34"/>
      <c r="F109" s="35"/>
      <c r="G109" s="54"/>
      <c r="H109" s="54"/>
      <c r="I109" s="54"/>
      <c r="J109" s="54"/>
      <c r="K109" s="46"/>
      <c r="L109" s="50"/>
    </row>
    <row r="110" spans="1:12" ht="15" x14ac:dyDescent="0.25">
      <c r="A110" s="21"/>
      <c r="B110" s="14"/>
      <c r="C110" s="11"/>
      <c r="D110" s="6"/>
      <c r="E110" s="34"/>
      <c r="F110" s="35"/>
      <c r="G110" s="54"/>
      <c r="H110" s="54"/>
      <c r="I110" s="54"/>
      <c r="J110" s="54"/>
      <c r="K110" s="46"/>
      <c r="L110" s="50"/>
    </row>
    <row r="111" spans="1:12" ht="15" x14ac:dyDescent="0.25">
      <c r="A111" s="21"/>
      <c r="B111" s="14"/>
      <c r="C111" s="11"/>
      <c r="D111" s="6"/>
      <c r="E111" s="34"/>
      <c r="F111" s="35"/>
      <c r="G111" s="54"/>
      <c r="H111" s="54"/>
      <c r="I111" s="54"/>
      <c r="J111" s="54"/>
      <c r="K111" s="46"/>
      <c r="L111" s="50"/>
    </row>
    <row r="112" spans="1:12" ht="15" x14ac:dyDescent="0.25">
      <c r="A112" s="22"/>
      <c r="B112" s="15"/>
      <c r="C112" s="8"/>
      <c r="D112" s="16" t="s">
        <v>31</v>
      </c>
      <c r="E112" s="9"/>
      <c r="F112" s="67"/>
      <c r="G112" s="67" t="s">
        <v>250</v>
      </c>
      <c r="H112" s="67" t="s">
        <v>251</v>
      </c>
      <c r="I112" s="67" t="s">
        <v>252</v>
      </c>
      <c r="J112" s="67" t="s">
        <v>253</v>
      </c>
      <c r="K112" s="2"/>
      <c r="L112" s="51"/>
    </row>
    <row r="113" spans="1:12" ht="15" x14ac:dyDescent="0.25">
      <c r="A113" s="23">
        <f>A101</f>
        <v>3</v>
      </c>
      <c r="B113" s="13">
        <f>B101</f>
        <v>1</v>
      </c>
      <c r="C113" s="10" t="s">
        <v>35</v>
      </c>
      <c r="D113" s="58" t="s">
        <v>37</v>
      </c>
      <c r="E113" s="39" t="s">
        <v>59</v>
      </c>
      <c r="F113" s="35">
        <v>100</v>
      </c>
      <c r="G113" s="54">
        <v>8.19</v>
      </c>
      <c r="H113" s="54">
        <v>9.33</v>
      </c>
      <c r="I113" s="54">
        <v>25.34</v>
      </c>
      <c r="J113" s="54">
        <v>213.02199999999999</v>
      </c>
      <c r="K113" s="46" t="s">
        <v>44</v>
      </c>
      <c r="L113" s="50"/>
    </row>
    <row r="114" spans="1:12" ht="15" x14ac:dyDescent="0.25">
      <c r="A114" s="21"/>
      <c r="B114" s="14"/>
      <c r="C114" s="11"/>
      <c r="D114" s="6"/>
      <c r="E114" s="41" t="s">
        <v>94</v>
      </c>
      <c r="F114" s="35">
        <v>200</v>
      </c>
      <c r="G114" s="54">
        <v>5</v>
      </c>
      <c r="H114" s="54">
        <v>6.4</v>
      </c>
      <c r="I114" s="54">
        <v>22</v>
      </c>
      <c r="J114" s="54">
        <v>161.19999999999999</v>
      </c>
      <c r="K114" s="46" t="s">
        <v>44</v>
      </c>
      <c r="L114" s="50"/>
    </row>
    <row r="115" spans="1:12" ht="15" x14ac:dyDescent="0.25">
      <c r="A115" s="21"/>
      <c r="B115" s="14"/>
      <c r="C115" s="11"/>
      <c r="D115" s="6"/>
      <c r="E115" s="41"/>
      <c r="F115" s="35"/>
      <c r="G115" s="54"/>
      <c r="H115" s="54"/>
      <c r="I115" s="54"/>
      <c r="J115" s="54"/>
      <c r="K115" s="46"/>
      <c r="L115" s="50"/>
    </row>
    <row r="116" spans="1:12" ht="15" x14ac:dyDescent="0.25">
      <c r="A116" s="21"/>
      <c r="B116" s="14"/>
      <c r="C116" s="11"/>
      <c r="D116" s="6"/>
      <c r="E116" s="34"/>
      <c r="F116" s="35"/>
      <c r="G116" s="54"/>
      <c r="H116" s="54"/>
      <c r="I116" s="54"/>
      <c r="J116" s="54"/>
      <c r="K116" s="46"/>
      <c r="L116" s="50"/>
    </row>
    <row r="117" spans="1:12" ht="15.75" thickBot="1" x14ac:dyDescent="0.3">
      <c r="A117" s="22"/>
      <c r="B117" s="15"/>
      <c r="C117" s="8"/>
      <c r="D117" s="16" t="s">
        <v>31</v>
      </c>
      <c r="E117" s="9"/>
      <c r="F117" s="17"/>
      <c r="G117" s="55">
        <f>IF(SUM(G113:G116)&gt;0,SUM(G113:G116),"")</f>
        <v>13.19</v>
      </c>
      <c r="H117" s="55">
        <f>IF(SUM(H113:H116)&gt;0,SUM(H113:H116),"")</f>
        <v>15.73</v>
      </c>
      <c r="I117" s="55">
        <f>IF(SUM(I113:I116)&gt;0,SUM(I113:I116),"")</f>
        <v>47.34</v>
      </c>
      <c r="J117" s="55">
        <f>IF(SUM(J113:J116)&gt;0,SUM(J113:J116),"")</f>
        <v>374.22199999999998</v>
      </c>
      <c r="K117" s="47"/>
      <c r="L117" s="51"/>
    </row>
    <row r="118" spans="1:12" ht="15" x14ac:dyDescent="0.25">
      <c r="A118" s="23">
        <f>A113</f>
        <v>3</v>
      </c>
      <c r="B118" s="13">
        <f>B113</f>
        <v>1</v>
      </c>
      <c r="C118" s="10" t="s">
        <v>36</v>
      </c>
      <c r="D118" s="5" t="s">
        <v>19</v>
      </c>
      <c r="E118" s="39"/>
      <c r="F118" s="35"/>
      <c r="G118" s="54"/>
      <c r="H118" s="54"/>
      <c r="I118" s="54"/>
      <c r="J118" s="54"/>
      <c r="K118" s="46"/>
      <c r="L118" s="50"/>
    </row>
    <row r="119" spans="1:12" ht="15" x14ac:dyDescent="0.25">
      <c r="A119" s="21"/>
      <c r="B119" s="14"/>
      <c r="C119" s="11"/>
      <c r="D119" s="7" t="s">
        <v>27</v>
      </c>
      <c r="E119" s="41"/>
      <c r="F119" s="35"/>
      <c r="G119" s="54"/>
      <c r="H119" s="54"/>
      <c r="I119" s="54"/>
      <c r="J119" s="54"/>
      <c r="K119" s="46"/>
      <c r="L119" s="50"/>
    </row>
    <row r="120" spans="1:12" ht="15" x14ac:dyDescent="0.25">
      <c r="A120" s="21"/>
      <c r="B120" s="14"/>
      <c r="C120" s="11"/>
      <c r="D120" s="7" t="s">
        <v>28</v>
      </c>
      <c r="E120" s="41"/>
      <c r="F120" s="35"/>
      <c r="G120" s="54"/>
      <c r="H120" s="54"/>
      <c r="I120" s="54"/>
      <c r="J120" s="54"/>
      <c r="K120" s="46"/>
      <c r="L120" s="50"/>
    </row>
    <row r="121" spans="1:12" ht="15" x14ac:dyDescent="0.25">
      <c r="A121" s="21"/>
      <c r="B121" s="14"/>
      <c r="C121" s="11"/>
      <c r="D121" s="7" t="s">
        <v>29</v>
      </c>
      <c r="E121" s="34"/>
      <c r="F121" s="35"/>
      <c r="G121" s="54"/>
      <c r="H121" s="54"/>
      <c r="I121" s="54"/>
      <c r="J121" s="54"/>
      <c r="K121" s="46"/>
      <c r="L121" s="50"/>
    </row>
    <row r="122" spans="1:12" ht="15" x14ac:dyDescent="0.25">
      <c r="A122" s="21"/>
      <c r="B122" s="14"/>
      <c r="C122" s="11"/>
      <c r="D122" s="7" t="s">
        <v>30</v>
      </c>
      <c r="E122" s="40"/>
      <c r="F122" s="35"/>
      <c r="G122" s="54"/>
      <c r="H122" s="54"/>
      <c r="I122" s="54"/>
      <c r="J122" s="54"/>
      <c r="K122" s="46"/>
      <c r="L122" s="50"/>
    </row>
    <row r="123" spans="1:12" ht="15" x14ac:dyDescent="0.25">
      <c r="A123" s="21"/>
      <c r="B123" s="14"/>
      <c r="C123" s="11"/>
      <c r="D123" s="6"/>
      <c r="E123" s="41"/>
      <c r="F123" s="35"/>
      <c r="G123" s="54"/>
      <c r="H123" s="54"/>
      <c r="I123" s="54"/>
      <c r="J123" s="54"/>
      <c r="K123" s="46"/>
      <c r="L123" s="50"/>
    </row>
    <row r="124" spans="1:12" ht="15" x14ac:dyDescent="0.25">
      <c r="A124" s="21"/>
      <c r="B124" s="14"/>
      <c r="C124" s="11"/>
      <c r="D124" s="6"/>
      <c r="E124" s="34"/>
      <c r="F124" s="35"/>
      <c r="G124" s="54"/>
      <c r="H124" s="54"/>
      <c r="I124" s="54"/>
      <c r="J124" s="54"/>
      <c r="K124" s="46"/>
      <c r="L124" s="50"/>
    </row>
    <row r="125" spans="1:12" ht="15" x14ac:dyDescent="0.25">
      <c r="A125" s="22"/>
      <c r="B125" s="15"/>
      <c r="C125" s="8"/>
      <c r="D125" s="16" t="s">
        <v>31</v>
      </c>
      <c r="E125" s="9"/>
      <c r="F125" s="17"/>
      <c r="G125" s="55" t="str">
        <f>IF(SUM(G118:G124)&gt;0,SUM(G118:G124),"")</f>
        <v/>
      </c>
      <c r="H125" s="55" t="str">
        <f>IF(SUM(H118:H124)&gt;0,SUM(H118:H124),"")</f>
        <v/>
      </c>
      <c r="I125" s="55" t="str">
        <f>IF(SUM(I118:I124)&gt;0,SUM(I118:I124),"")</f>
        <v/>
      </c>
      <c r="J125" s="55" t="str">
        <f>IF(SUM(J118:J124)&gt;0,SUM(J118:J124),"")</f>
        <v/>
      </c>
      <c r="K125" s="47"/>
      <c r="L125" s="51"/>
    </row>
    <row r="126" spans="1:12" ht="15" x14ac:dyDescent="0.25">
      <c r="A126" s="23">
        <f>A118</f>
        <v>3</v>
      </c>
      <c r="B126" s="13">
        <f>B118</f>
        <v>1</v>
      </c>
      <c r="C126" s="10" t="s">
        <v>38</v>
      </c>
      <c r="D126" s="7" t="s">
        <v>28</v>
      </c>
      <c r="E126" s="39"/>
      <c r="F126" s="35"/>
      <c r="G126" s="54"/>
      <c r="H126" s="54"/>
      <c r="I126" s="54"/>
      <c r="J126" s="54"/>
      <c r="K126" s="46"/>
      <c r="L126" s="50"/>
    </row>
    <row r="127" spans="1:12" ht="15" x14ac:dyDescent="0.25">
      <c r="A127" s="21"/>
      <c r="B127" s="14"/>
      <c r="C127" s="11"/>
      <c r="D127" s="6"/>
      <c r="E127" s="41"/>
      <c r="F127" s="35"/>
      <c r="G127" s="54"/>
      <c r="H127" s="54"/>
      <c r="I127" s="54"/>
      <c r="J127" s="54"/>
      <c r="K127" s="46"/>
      <c r="L127" s="50"/>
    </row>
    <row r="128" spans="1:12" ht="15" x14ac:dyDescent="0.25">
      <c r="A128" s="22"/>
      <c r="B128" s="15"/>
      <c r="C128" s="8"/>
      <c r="D128" s="16" t="s">
        <v>31</v>
      </c>
      <c r="E128" s="9"/>
      <c r="F128" s="17"/>
      <c r="G128" s="55" t="str">
        <f>IF(SUM(G126:G127)&gt;0,SUM(G126:G127),"")</f>
        <v/>
      </c>
      <c r="H128" s="55" t="str">
        <f>IF(SUM(H126:H127)&gt;0,SUM(H126:H127),"")</f>
        <v/>
      </c>
      <c r="I128" s="55" t="str">
        <f>IF(SUM(I126:I127)&gt;0,SUM(I126:I127),"")</f>
        <v/>
      </c>
      <c r="J128" s="55" t="str">
        <f>IF(SUM(J126:J127)&gt;0,SUM(J126:J127),"")</f>
        <v/>
      </c>
      <c r="K128" s="47"/>
      <c r="L128" s="51"/>
    </row>
    <row r="129" spans="1:12" ht="15.75" thickBot="1" x14ac:dyDescent="0.25">
      <c r="A129" s="24">
        <f>A90</f>
        <v>3</v>
      </c>
      <c r="B129" s="25">
        <f>B90</f>
        <v>1</v>
      </c>
      <c r="C129" s="68" t="s">
        <v>4</v>
      </c>
      <c r="D129" s="69"/>
      <c r="E129" s="26"/>
      <c r="F129" s="27"/>
      <c r="G129" s="56">
        <v>68</v>
      </c>
      <c r="H129" s="56">
        <v>65.7</v>
      </c>
      <c r="I129" s="56">
        <v>216.3</v>
      </c>
      <c r="J129" s="56">
        <v>1686.4</v>
      </c>
      <c r="K129" s="56"/>
      <c r="L129" s="56"/>
    </row>
    <row r="130" spans="1:12" ht="15" x14ac:dyDescent="0.25">
      <c r="A130" s="18">
        <v>4</v>
      </c>
      <c r="B130" s="19">
        <v>1</v>
      </c>
      <c r="C130" s="20" t="s">
        <v>18</v>
      </c>
      <c r="D130" s="5" t="s">
        <v>19</v>
      </c>
      <c r="E130" s="32" t="s">
        <v>95</v>
      </c>
      <c r="F130" s="33">
        <v>200</v>
      </c>
      <c r="G130" s="53" t="s">
        <v>254</v>
      </c>
      <c r="H130" s="53" t="s">
        <v>208</v>
      </c>
      <c r="I130" s="53" t="s">
        <v>255</v>
      </c>
      <c r="J130" s="53" t="s">
        <v>256</v>
      </c>
      <c r="K130" s="45" t="s">
        <v>96</v>
      </c>
      <c r="L130" s="49"/>
    </row>
    <row r="131" spans="1:12" ht="15" x14ac:dyDescent="0.25">
      <c r="A131" s="21"/>
      <c r="B131" s="14"/>
      <c r="C131" s="11"/>
      <c r="D131" s="7" t="s">
        <v>20</v>
      </c>
      <c r="E131" s="34" t="s">
        <v>97</v>
      </c>
      <c r="F131" s="35">
        <v>200</v>
      </c>
      <c r="G131" s="54" t="s">
        <v>257</v>
      </c>
      <c r="H131" s="54" t="s">
        <v>258</v>
      </c>
      <c r="I131" s="54" t="s">
        <v>259</v>
      </c>
      <c r="J131" s="54" t="s">
        <v>260</v>
      </c>
      <c r="K131" s="46" t="s">
        <v>98</v>
      </c>
      <c r="L131" s="50"/>
    </row>
    <row r="132" spans="1:12" ht="27" customHeight="1" x14ac:dyDescent="0.25">
      <c r="A132" s="21"/>
      <c r="B132" s="14"/>
      <c r="C132" s="11"/>
      <c r="D132" s="7" t="s">
        <v>21</v>
      </c>
      <c r="E132" s="62" t="s">
        <v>171</v>
      </c>
      <c r="F132" s="35">
        <v>50</v>
      </c>
      <c r="G132" s="54" t="s">
        <v>198</v>
      </c>
      <c r="H132" s="54" t="s">
        <v>199</v>
      </c>
      <c r="I132" s="54" t="s">
        <v>200</v>
      </c>
      <c r="J132" s="54" t="s">
        <v>201</v>
      </c>
      <c r="K132" s="46" t="s">
        <v>44</v>
      </c>
      <c r="L132" s="50"/>
    </row>
    <row r="133" spans="1:12" ht="15" x14ac:dyDescent="0.25">
      <c r="A133" s="21"/>
      <c r="B133" s="14"/>
      <c r="C133" s="11"/>
      <c r="D133" s="6"/>
      <c r="E133" s="34" t="s">
        <v>141</v>
      </c>
      <c r="F133" s="35">
        <v>20</v>
      </c>
      <c r="G133" s="54" t="s">
        <v>180</v>
      </c>
      <c r="H133" s="54" t="s">
        <v>181</v>
      </c>
      <c r="I133" s="54" t="s">
        <v>182</v>
      </c>
      <c r="J133" s="54" t="s">
        <v>183</v>
      </c>
      <c r="K133" s="46" t="s">
        <v>44</v>
      </c>
      <c r="L133" s="50"/>
    </row>
    <row r="134" spans="1:12" ht="15" x14ac:dyDescent="0.25">
      <c r="A134" s="21"/>
      <c r="B134" s="14"/>
      <c r="C134" s="11"/>
      <c r="D134" s="6"/>
      <c r="E134" s="34" t="s">
        <v>99</v>
      </c>
      <c r="F134" s="35">
        <v>40</v>
      </c>
      <c r="G134" s="54" t="s">
        <v>261</v>
      </c>
      <c r="H134" s="54" t="s">
        <v>262</v>
      </c>
      <c r="I134" s="54" t="s">
        <v>181</v>
      </c>
      <c r="J134" s="54" t="s">
        <v>263</v>
      </c>
      <c r="K134" s="46" t="s">
        <v>100</v>
      </c>
      <c r="L134" s="50"/>
    </row>
    <row r="135" spans="1:12" ht="15.75" thickBot="1" x14ac:dyDescent="0.3">
      <c r="A135" s="22"/>
      <c r="B135" s="15"/>
      <c r="C135" s="8"/>
      <c r="D135" s="16" t="s">
        <v>31</v>
      </c>
      <c r="E135" s="9"/>
      <c r="F135" s="17"/>
      <c r="G135" s="67" t="s">
        <v>264</v>
      </c>
      <c r="H135" s="67" t="s">
        <v>265</v>
      </c>
      <c r="I135" s="67" t="s">
        <v>266</v>
      </c>
      <c r="J135" s="67" t="s">
        <v>267</v>
      </c>
      <c r="K135" s="47"/>
      <c r="L135" s="51"/>
    </row>
    <row r="136" spans="1:12" ht="15" x14ac:dyDescent="0.25">
      <c r="A136" s="18">
        <f>A130</f>
        <v>4</v>
      </c>
      <c r="B136" s="19">
        <f>B130</f>
        <v>1</v>
      </c>
      <c r="C136" s="20" t="s">
        <v>34</v>
      </c>
      <c r="D136" s="58" t="s">
        <v>37</v>
      </c>
      <c r="E136" s="32"/>
      <c r="F136" s="33"/>
      <c r="G136" s="53"/>
      <c r="H136" s="53"/>
      <c r="I136" s="53"/>
      <c r="J136" s="53"/>
      <c r="K136" s="45"/>
      <c r="L136" s="49"/>
    </row>
    <row r="137" spans="1:12" ht="15" x14ac:dyDescent="0.25">
      <c r="A137" s="21"/>
      <c r="B137" s="14"/>
      <c r="C137" s="11"/>
      <c r="D137" s="6"/>
      <c r="E137" s="34"/>
      <c r="F137" s="35"/>
      <c r="G137" s="54"/>
      <c r="H137" s="54"/>
      <c r="I137" s="54"/>
      <c r="J137" s="54"/>
      <c r="K137" s="46"/>
      <c r="L137" s="50"/>
    </row>
    <row r="138" spans="1:12" ht="15" x14ac:dyDescent="0.25">
      <c r="A138" s="22"/>
      <c r="B138" s="15"/>
      <c r="C138" s="8"/>
      <c r="D138" s="16" t="s">
        <v>31</v>
      </c>
      <c r="E138" s="9"/>
      <c r="F138" s="17"/>
      <c r="G138" s="55" t="str">
        <f>IF(SUM(G136:G137)&gt;0,SUM(G136:G137),"")</f>
        <v/>
      </c>
      <c r="H138" s="55" t="str">
        <f>IF(SUM(H136:H137)&gt;0,SUM(H136:H137),"")</f>
        <v/>
      </c>
      <c r="I138" s="55" t="str">
        <f>IF(SUM(I136:I137)&gt;0,SUM(I136:I137),"")</f>
        <v/>
      </c>
      <c r="J138" s="55" t="str">
        <f>IF(SUM(J136:J137)&gt;0,SUM(J136:J137),"")</f>
        <v/>
      </c>
      <c r="K138" s="47"/>
      <c r="L138" s="51"/>
    </row>
    <row r="139" spans="1:12" ht="15" x14ac:dyDescent="0.25">
      <c r="A139" s="23">
        <f>A136</f>
        <v>4</v>
      </c>
      <c r="B139" s="13">
        <f>B136</f>
        <v>1</v>
      </c>
      <c r="C139" s="10" t="s">
        <v>23</v>
      </c>
      <c r="D139" s="7" t="s">
        <v>24</v>
      </c>
      <c r="E139" s="39" t="s">
        <v>101</v>
      </c>
      <c r="F139" s="35">
        <v>100</v>
      </c>
      <c r="G139" s="54">
        <v>1.08</v>
      </c>
      <c r="H139" s="54">
        <v>0.2</v>
      </c>
      <c r="I139" s="54">
        <v>5.0999999999999996</v>
      </c>
      <c r="J139" s="54">
        <v>25.411400000000004</v>
      </c>
      <c r="K139" s="46" t="s">
        <v>44</v>
      </c>
      <c r="L139" s="50"/>
    </row>
    <row r="140" spans="1:12" ht="15" x14ac:dyDescent="0.25">
      <c r="A140" s="21"/>
      <c r="B140" s="14"/>
      <c r="C140" s="11"/>
      <c r="D140" s="7" t="s">
        <v>25</v>
      </c>
      <c r="E140" s="41" t="s">
        <v>102</v>
      </c>
      <c r="F140" s="35">
        <v>200</v>
      </c>
      <c r="G140" s="54">
        <v>8.2799999999999994</v>
      </c>
      <c r="H140" s="54">
        <v>6.01</v>
      </c>
      <c r="I140" s="54">
        <v>15.8</v>
      </c>
      <c r="J140" s="54">
        <v>148.66719999999998</v>
      </c>
      <c r="K140" s="46" t="s">
        <v>103</v>
      </c>
      <c r="L140" s="50"/>
    </row>
    <row r="141" spans="1:12" ht="15" x14ac:dyDescent="0.25">
      <c r="A141" s="21"/>
      <c r="B141" s="14"/>
      <c r="C141" s="11"/>
      <c r="D141" s="7" t="s">
        <v>26</v>
      </c>
      <c r="E141" s="41" t="s">
        <v>104</v>
      </c>
      <c r="F141" s="35">
        <v>100</v>
      </c>
      <c r="G141" s="54">
        <v>11.11</v>
      </c>
      <c r="H141" s="54">
        <v>12.73</v>
      </c>
      <c r="I141" s="54">
        <v>7.73</v>
      </c>
      <c r="J141" s="54">
        <v>188.52800620000002</v>
      </c>
      <c r="K141" s="46" t="s">
        <v>105</v>
      </c>
      <c r="L141" s="50"/>
    </row>
    <row r="142" spans="1:12" ht="15" x14ac:dyDescent="0.25">
      <c r="A142" s="21"/>
      <c r="B142" s="14"/>
      <c r="C142" s="11"/>
      <c r="D142" s="7" t="s">
        <v>27</v>
      </c>
      <c r="E142" s="34" t="s">
        <v>106</v>
      </c>
      <c r="F142" s="35">
        <v>150</v>
      </c>
      <c r="G142" s="54">
        <v>3.06</v>
      </c>
      <c r="H142" s="54">
        <v>3.48</v>
      </c>
      <c r="I142" s="54">
        <v>11.92</v>
      </c>
      <c r="J142" s="54">
        <v>84.780296924999988</v>
      </c>
      <c r="K142" s="46" t="s">
        <v>107</v>
      </c>
      <c r="L142" s="50"/>
    </row>
    <row r="143" spans="1:12" ht="15" x14ac:dyDescent="0.25">
      <c r="A143" s="21"/>
      <c r="B143" s="14"/>
      <c r="C143" s="11"/>
      <c r="D143" s="7" t="s">
        <v>28</v>
      </c>
      <c r="E143" s="40" t="s">
        <v>108</v>
      </c>
      <c r="F143" s="35">
        <v>200</v>
      </c>
      <c r="G143" s="54">
        <v>0.45</v>
      </c>
      <c r="H143" s="54">
        <v>0.14000000000000001</v>
      </c>
      <c r="I143" s="54">
        <v>22.76</v>
      </c>
      <c r="J143" s="54">
        <v>88.570040000000006</v>
      </c>
      <c r="K143" s="46" t="s">
        <v>109</v>
      </c>
      <c r="L143" s="50"/>
    </row>
    <row r="144" spans="1:12" ht="15" x14ac:dyDescent="0.25">
      <c r="A144" s="21"/>
      <c r="B144" s="14"/>
      <c r="C144" s="11"/>
      <c r="D144" s="7" t="s">
        <v>29</v>
      </c>
      <c r="E144" s="41" t="s">
        <v>58</v>
      </c>
      <c r="F144" s="35">
        <v>50</v>
      </c>
      <c r="G144" s="54">
        <v>3.87</v>
      </c>
      <c r="H144" s="54">
        <v>0.42</v>
      </c>
      <c r="I144" s="54">
        <v>25.35</v>
      </c>
      <c r="J144" s="54">
        <v>115.57</v>
      </c>
      <c r="K144" s="46" t="s">
        <v>44</v>
      </c>
      <c r="L144" s="50"/>
    </row>
    <row r="145" spans="1:12" ht="15" x14ac:dyDescent="0.25">
      <c r="A145" s="21"/>
      <c r="B145" s="14"/>
      <c r="C145" s="11"/>
      <c r="D145" s="7" t="s">
        <v>30</v>
      </c>
      <c r="E145" s="34" t="s">
        <v>45</v>
      </c>
      <c r="F145" s="35">
        <v>30</v>
      </c>
      <c r="G145" s="54">
        <v>2.16</v>
      </c>
      <c r="H145" s="54">
        <v>0.39</v>
      </c>
      <c r="I145" s="54">
        <v>13.74</v>
      </c>
      <c r="J145" s="54">
        <v>64.361999999999995</v>
      </c>
      <c r="K145" s="46" t="s">
        <v>44</v>
      </c>
      <c r="L145" s="50"/>
    </row>
    <row r="146" spans="1:12" ht="15" x14ac:dyDescent="0.25">
      <c r="A146" s="21"/>
      <c r="B146" s="14"/>
      <c r="C146" s="11"/>
      <c r="D146" s="6"/>
      <c r="E146" s="34"/>
      <c r="F146" s="35"/>
      <c r="G146" s="54"/>
      <c r="H146" s="54"/>
      <c r="I146" s="54"/>
      <c r="J146" s="54"/>
      <c r="K146" s="46"/>
      <c r="L146" s="50"/>
    </row>
    <row r="147" spans="1:12" ht="15" x14ac:dyDescent="0.25">
      <c r="A147" s="21"/>
      <c r="B147" s="14"/>
      <c r="C147" s="11"/>
      <c r="D147" s="6"/>
      <c r="E147" s="34"/>
      <c r="F147" s="35"/>
      <c r="G147" s="54"/>
      <c r="H147" s="54"/>
      <c r="I147" s="54"/>
      <c r="J147" s="54"/>
      <c r="K147" s="46"/>
      <c r="L147" s="50"/>
    </row>
    <row r="148" spans="1:12" ht="15" x14ac:dyDescent="0.25">
      <c r="A148" s="21"/>
      <c r="B148" s="14"/>
      <c r="C148" s="11"/>
      <c r="D148" s="6"/>
      <c r="E148" s="34"/>
      <c r="F148" s="35"/>
      <c r="G148" s="54"/>
      <c r="H148" s="54"/>
      <c r="I148" s="54"/>
      <c r="J148" s="54"/>
      <c r="K148" s="46"/>
      <c r="L148" s="50"/>
    </row>
    <row r="149" spans="1:12" ht="15" x14ac:dyDescent="0.25">
      <c r="A149" s="22"/>
      <c r="B149" s="15"/>
      <c r="C149" s="8"/>
      <c r="D149" s="16" t="s">
        <v>31</v>
      </c>
      <c r="E149" s="9"/>
      <c r="F149" s="17"/>
      <c r="G149" s="55">
        <f>IF(SUM(G139:G148)&gt;0,SUM(G139:G148),"")</f>
        <v>30.009999999999998</v>
      </c>
      <c r="H149" s="55">
        <f>IF(SUM(H139:H148)&gt;0,SUM(H139:H148),"")</f>
        <v>23.370000000000005</v>
      </c>
      <c r="I149" s="55">
        <f>IF(SUM(I139:I148)&gt;0,SUM(I139:I148),"")</f>
        <v>102.39999999999999</v>
      </c>
      <c r="J149" s="55">
        <f>IF(SUM(J139:J148)&gt;0,SUM(J139:J148),"")</f>
        <v>715.88894312499986</v>
      </c>
      <c r="K149" s="47"/>
      <c r="L149" s="51"/>
    </row>
    <row r="150" spans="1:12" ht="15" x14ac:dyDescent="0.25">
      <c r="A150" s="23">
        <f>A139</f>
        <v>4</v>
      </c>
      <c r="B150" s="13">
        <f>B139</f>
        <v>1</v>
      </c>
      <c r="C150" s="10" t="s">
        <v>35</v>
      </c>
      <c r="D150" s="58" t="s">
        <v>37</v>
      </c>
      <c r="E150" s="39" t="s">
        <v>110</v>
      </c>
      <c r="F150" s="35">
        <v>100</v>
      </c>
      <c r="G150" s="54">
        <v>22.78</v>
      </c>
      <c r="H150" s="54">
        <v>18.03</v>
      </c>
      <c r="I150" s="54">
        <v>3.27</v>
      </c>
      <c r="J150" s="54">
        <v>266.24526449999996</v>
      </c>
      <c r="K150" s="46" t="s">
        <v>111</v>
      </c>
      <c r="L150" s="50"/>
    </row>
    <row r="151" spans="1:12" ht="15" x14ac:dyDescent="0.25">
      <c r="A151" s="21"/>
      <c r="B151" s="14"/>
      <c r="C151" s="11"/>
      <c r="D151" s="6"/>
      <c r="E151" s="41" t="s">
        <v>112</v>
      </c>
      <c r="F151" s="35">
        <v>200</v>
      </c>
      <c r="G151" s="54">
        <v>1</v>
      </c>
      <c r="H151" s="54">
        <v>0.2</v>
      </c>
      <c r="I151" s="54">
        <v>20.6</v>
      </c>
      <c r="J151" s="54">
        <v>86.47999999999999</v>
      </c>
      <c r="K151" s="46" t="s">
        <v>44</v>
      </c>
      <c r="L151" s="50"/>
    </row>
    <row r="152" spans="1:12" ht="15" x14ac:dyDescent="0.25">
      <c r="A152" s="21"/>
      <c r="B152" s="14"/>
      <c r="C152" s="11"/>
      <c r="D152" s="6"/>
      <c r="E152" s="41" t="s">
        <v>113</v>
      </c>
      <c r="F152" s="35">
        <v>20</v>
      </c>
      <c r="G152" s="54">
        <v>1.32</v>
      </c>
      <c r="H152" s="54">
        <v>0.13</v>
      </c>
      <c r="I152" s="54">
        <v>9.3800000000000008</v>
      </c>
      <c r="J152" s="54">
        <v>44.780199999999994</v>
      </c>
      <c r="K152" s="46" t="s">
        <v>44</v>
      </c>
      <c r="L152" s="50"/>
    </row>
    <row r="153" spans="1:12" ht="15" x14ac:dyDescent="0.25">
      <c r="A153" s="21"/>
      <c r="B153" s="14"/>
      <c r="C153" s="11"/>
      <c r="D153" s="6"/>
      <c r="E153" s="34"/>
      <c r="F153" s="35"/>
      <c r="G153" s="54"/>
      <c r="H153" s="54"/>
      <c r="I153" s="54"/>
      <c r="J153" s="54"/>
      <c r="K153" s="46"/>
      <c r="L153" s="50"/>
    </row>
    <row r="154" spans="1:12" ht="15.75" thickBot="1" x14ac:dyDescent="0.3">
      <c r="A154" s="22"/>
      <c r="B154" s="15"/>
      <c r="C154" s="8"/>
      <c r="D154" s="16" t="s">
        <v>31</v>
      </c>
      <c r="E154" s="9"/>
      <c r="F154" s="17"/>
      <c r="G154" s="55">
        <f>IF(SUM(G150:G153)&gt;0,SUM(G150:G153),"")</f>
        <v>25.1</v>
      </c>
      <c r="H154" s="55">
        <f>IF(SUM(H150:H153)&gt;0,SUM(H150:H153),"")</f>
        <v>18.36</v>
      </c>
      <c r="I154" s="55">
        <f>IF(SUM(I150:I153)&gt;0,SUM(I150:I153),"")</f>
        <v>33.25</v>
      </c>
      <c r="J154" s="55">
        <f>IF(SUM(J150:J153)&gt;0,SUM(J150:J153),"")</f>
        <v>397.50546449999996</v>
      </c>
      <c r="K154" s="47"/>
      <c r="L154" s="51"/>
    </row>
    <row r="155" spans="1:12" ht="15" x14ac:dyDescent="0.25">
      <c r="A155" s="23">
        <f>A150</f>
        <v>4</v>
      </c>
      <c r="B155" s="13">
        <f>B150</f>
        <v>1</v>
      </c>
      <c r="C155" s="10" t="s">
        <v>36</v>
      </c>
      <c r="D155" s="5" t="s">
        <v>19</v>
      </c>
      <c r="E155" s="39"/>
      <c r="F155" s="35"/>
      <c r="G155" s="54"/>
      <c r="H155" s="54"/>
      <c r="I155" s="54"/>
      <c r="J155" s="54"/>
      <c r="K155" s="46"/>
      <c r="L155" s="50"/>
    </row>
    <row r="156" spans="1:12" ht="15" x14ac:dyDescent="0.25">
      <c r="A156" s="21"/>
      <c r="B156" s="14"/>
      <c r="C156" s="11"/>
      <c r="D156" s="7" t="s">
        <v>27</v>
      </c>
      <c r="E156" s="41"/>
      <c r="F156" s="35"/>
      <c r="G156" s="54"/>
      <c r="H156" s="54"/>
      <c r="I156" s="54"/>
      <c r="J156" s="54"/>
      <c r="K156" s="46"/>
      <c r="L156" s="50"/>
    </row>
    <row r="157" spans="1:12" ht="15" x14ac:dyDescent="0.25">
      <c r="A157" s="21"/>
      <c r="B157" s="14"/>
      <c r="C157" s="11"/>
      <c r="D157" s="7" t="s">
        <v>28</v>
      </c>
      <c r="E157" s="41"/>
      <c r="F157" s="35"/>
      <c r="G157" s="54"/>
      <c r="H157" s="54"/>
      <c r="I157" s="54"/>
      <c r="J157" s="54"/>
      <c r="K157" s="46"/>
      <c r="L157" s="50"/>
    </row>
    <row r="158" spans="1:12" ht="15" x14ac:dyDescent="0.25">
      <c r="A158" s="21"/>
      <c r="B158" s="14"/>
      <c r="C158" s="11"/>
      <c r="D158" s="7" t="s">
        <v>29</v>
      </c>
      <c r="E158" s="34"/>
      <c r="F158" s="35"/>
      <c r="G158" s="54"/>
      <c r="H158" s="54"/>
      <c r="I158" s="54"/>
      <c r="J158" s="54"/>
      <c r="K158" s="46"/>
      <c r="L158" s="50"/>
    </row>
    <row r="159" spans="1:12" ht="15" x14ac:dyDescent="0.25">
      <c r="A159" s="21"/>
      <c r="B159" s="14"/>
      <c r="C159" s="11"/>
      <c r="D159" s="7" t="s">
        <v>30</v>
      </c>
      <c r="E159" s="40"/>
      <c r="F159" s="35"/>
      <c r="G159" s="54"/>
      <c r="H159" s="54"/>
      <c r="I159" s="54"/>
      <c r="J159" s="54"/>
      <c r="K159" s="46"/>
      <c r="L159" s="50"/>
    </row>
    <row r="160" spans="1:12" ht="15" x14ac:dyDescent="0.25">
      <c r="A160" s="21"/>
      <c r="B160" s="14"/>
      <c r="C160" s="11"/>
      <c r="D160" s="6"/>
      <c r="E160" s="41"/>
      <c r="F160" s="35"/>
      <c r="G160" s="54"/>
      <c r="H160" s="54"/>
      <c r="I160" s="54"/>
      <c r="J160" s="54"/>
      <c r="K160" s="46"/>
      <c r="L160" s="50"/>
    </row>
    <row r="161" spans="1:12" ht="15" x14ac:dyDescent="0.25">
      <c r="A161" s="21"/>
      <c r="B161" s="14"/>
      <c r="C161" s="11"/>
      <c r="D161" s="6"/>
      <c r="E161" s="34"/>
      <c r="F161" s="35"/>
      <c r="G161" s="54"/>
      <c r="H161" s="54"/>
      <c r="I161" s="54"/>
      <c r="J161" s="54"/>
      <c r="K161" s="46"/>
      <c r="L161" s="50"/>
    </row>
    <row r="162" spans="1:12" ht="15" x14ac:dyDescent="0.25">
      <c r="A162" s="22"/>
      <c r="B162" s="15"/>
      <c r="C162" s="8"/>
      <c r="D162" s="16" t="s">
        <v>31</v>
      </c>
      <c r="E162" s="9"/>
      <c r="F162" s="17"/>
      <c r="G162" s="55" t="str">
        <f>IF(SUM(G155:G161)&gt;0,SUM(G155:G161),"")</f>
        <v/>
      </c>
      <c r="H162" s="55" t="str">
        <f>IF(SUM(H155:H161)&gt;0,SUM(H155:H161),"")</f>
        <v/>
      </c>
      <c r="I162" s="55" t="str">
        <f>IF(SUM(I155:I161)&gt;0,SUM(I155:I161),"")</f>
        <v/>
      </c>
      <c r="J162" s="55" t="str">
        <f>IF(SUM(J155:J161)&gt;0,SUM(J155:J161),"")</f>
        <v/>
      </c>
      <c r="K162" s="47"/>
      <c r="L162" s="51"/>
    </row>
    <row r="163" spans="1:12" ht="15" x14ac:dyDescent="0.25">
      <c r="A163" s="23">
        <f>A155</f>
        <v>4</v>
      </c>
      <c r="B163" s="13">
        <f>B155</f>
        <v>1</v>
      </c>
      <c r="C163" s="10" t="s">
        <v>38</v>
      </c>
      <c r="D163" s="7" t="s">
        <v>28</v>
      </c>
      <c r="E163" s="39"/>
      <c r="F163" s="35"/>
      <c r="G163" s="54"/>
      <c r="H163" s="54"/>
      <c r="I163" s="54"/>
      <c r="J163" s="54"/>
      <c r="K163" s="46"/>
      <c r="L163" s="50"/>
    </row>
    <row r="164" spans="1:12" ht="15" x14ac:dyDescent="0.25">
      <c r="A164" s="21"/>
      <c r="B164" s="14"/>
      <c r="C164" s="11"/>
      <c r="D164" s="6"/>
      <c r="E164" s="41"/>
      <c r="F164" s="35"/>
      <c r="G164" s="54"/>
      <c r="H164" s="54"/>
      <c r="I164" s="54"/>
      <c r="J164" s="54"/>
      <c r="K164" s="46"/>
      <c r="L164" s="50"/>
    </row>
    <row r="165" spans="1:12" ht="15" x14ac:dyDescent="0.25">
      <c r="A165" s="22"/>
      <c r="B165" s="15"/>
      <c r="C165" s="8"/>
      <c r="D165" s="16" t="s">
        <v>31</v>
      </c>
      <c r="E165" s="9"/>
      <c r="F165" s="17"/>
      <c r="G165" s="55" t="str">
        <f>IF(SUM(G163:G164)&gt;0,SUM(G163:G164),"")</f>
        <v/>
      </c>
      <c r="H165" s="55" t="str">
        <f>IF(SUM(H163:H164)&gt;0,SUM(H163:H164),"")</f>
        <v/>
      </c>
      <c r="I165" s="55" t="str">
        <f>IF(SUM(I163:I164)&gt;0,SUM(I163:I164),"")</f>
        <v/>
      </c>
      <c r="J165" s="55" t="str">
        <f>IF(SUM(J163:J164)&gt;0,SUM(J163:J164),"")</f>
        <v/>
      </c>
      <c r="K165" s="47"/>
      <c r="L165" s="51"/>
    </row>
    <row r="166" spans="1:12" ht="15.75" thickBot="1" x14ac:dyDescent="0.25">
      <c r="A166" s="24">
        <f>A130</f>
        <v>4</v>
      </c>
      <c r="B166" s="25">
        <f>B130</f>
        <v>1</v>
      </c>
      <c r="C166" s="68" t="s">
        <v>4</v>
      </c>
      <c r="D166" s="69"/>
      <c r="E166" s="26"/>
      <c r="F166" s="27"/>
      <c r="G166" s="56" t="s">
        <v>268</v>
      </c>
      <c r="H166" s="56" t="s">
        <v>269</v>
      </c>
      <c r="I166" s="56" t="s">
        <v>270</v>
      </c>
      <c r="J166" s="56" t="s">
        <v>271</v>
      </c>
      <c r="K166" s="56"/>
      <c r="L166" s="56"/>
    </row>
    <row r="167" spans="1:12" ht="15" x14ac:dyDescent="0.25">
      <c r="A167" s="18">
        <v>5</v>
      </c>
      <c r="B167" s="19">
        <v>1</v>
      </c>
      <c r="C167" s="20" t="s">
        <v>18</v>
      </c>
      <c r="D167" s="5" t="s">
        <v>19</v>
      </c>
      <c r="E167" s="32" t="s">
        <v>114</v>
      </c>
      <c r="F167" s="33">
        <v>200</v>
      </c>
      <c r="G167" s="53">
        <v>5</v>
      </c>
      <c r="H167" s="53">
        <v>7.5</v>
      </c>
      <c r="I167" s="53">
        <v>32.1</v>
      </c>
      <c r="J167" s="53">
        <v>214.4</v>
      </c>
      <c r="K167" s="45" t="s">
        <v>115</v>
      </c>
      <c r="L167" s="49"/>
    </row>
    <row r="168" spans="1:12" ht="15" x14ac:dyDescent="0.25">
      <c r="A168" s="21"/>
      <c r="B168" s="14"/>
      <c r="C168" s="11"/>
      <c r="D168" s="6" t="s">
        <v>44</v>
      </c>
      <c r="E168" s="34" t="s">
        <v>63</v>
      </c>
      <c r="F168" s="35">
        <v>10</v>
      </c>
      <c r="G168" s="54">
        <v>2.6</v>
      </c>
      <c r="H168" s="54">
        <v>4.5</v>
      </c>
      <c r="I168" s="54">
        <v>0</v>
      </c>
      <c r="J168" s="54">
        <v>51.6</v>
      </c>
      <c r="K168" s="46" t="s">
        <v>44</v>
      </c>
      <c r="L168" s="50"/>
    </row>
    <row r="169" spans="1:12" ht="15" x14ac:dyDescent="0.25">
      <c r="A169" s="21"/>
      <c r="B169" s="14"/>
      <c r="C169" s="11"/>
      <c r="D169" s="7" t="s">
        <v>21</v>
      </c>
      <c r="E169" s="34" t="s">
        <v>171</v>
      </c>
      <c r="F169" s="35">
        <v>50</v>
      </c>
      <c r="G169" s="54">
        <v>4.2</v>
      </c>
      <c r="H169" s="54">
        <v>1.8</v>
      </c>
      <c r="I169" s="54">
        <v>28.5</v>
      </c>
      <c r="J169" s="54">
        <v>140.69999999999999</v>
      </c>
      <c r="K169" s="46" t="s">
        <v>65</v>
      </c>
      <c r="L169" s="50"/>
    </row>
    <row r="170" spans="1:12" ht="27" customHeight="1" x14ac:dyDescent="0.25">
      <c r="A170" s="21"/>
      <c r="B170" s="14"/>
      <c r="C170" s="11"/>
      <c r="D170" s="1" t="s">
        <v>44</v>
      </c>
      <c r="E170" s="34" t="s">
        <v>116</v>
      </c>
      <c r="F170" s="35">
        <v>10</v>
      </c>
      <c r="G170" s="54">
        <v>0.1</v>
      </c>
      <c r="H170" s="54">
        <v>8.3000000000000007</v>
      </c>
      <c r="I170" s="54">
        <v>0.1</v>
      </c>
      <c r="J170" s="54">
        <v>74.8</v>
      </c>
      <c r="K170" s="46" t="s">
        <v>44</v>
      </c>
      <c r="L170" s="50"/>
    </row>
    <row r="171" spans="1:12" ht="15" x14ac:dyDescent="0.25">
      <c r="A171" s="21"/>
      <c r="B171" s="14"/>
      <c r="C171" s="11"/>
      <c r="D171" s="6" t="s">
        <v>44</v>
      </c>
      <c r="E171" s="66" t="s">
        <v>141</v>
      </c>
      <c r="F171" s="35">
        <v>30</v>
      </c>
      <c r="G171" s="54">
        <v>2.2000000000000002</v>
      </c>
      <c r="H171" s="54">
        <v>0.4</v>
      </c>
      <c r="I171" s="54">
        <v>13.7</v>
      </c>
      <c r="J171" s="54">
        <v>64.400000000000006</v>
      </c>
      <c r="K171" s="46"/>
      <c r="L171" s="50"/>
    </row>
    <row r="172" spans="1:12" ht="15" x14ac:dyDescent="0.25">
      <c r="A172" s="21"/>
      <c r="B172" s="14"/>
      <c r="C172" s="11"/>
      <c r="D172" s="7" t="s">
        <v>20</v>
      </c>
      <c r="E172" s="34" t="s">
        <v>117</v>
      </c>
      <c r="F172" s="35">
        <v>200</v>
      </c>
      <c r="G172" s="54">
        <v>3.1</v>
      </c>
      <c r="H172" s="54">
        <v>3.2</v>
      </c>
      <c r="I172" s="54">
        <v>9.5</v>
      </c>
      <c r="J172" s="54">
        <v>77.8</v>
      </c>
      <c r="K172" s="46"/>
      <c r="L172" s="50"/>
    </row>
    <row r="173" spans="1:12" ht="15.75" thickBot="1" x14ac:dyDescent="0.3">
      <c r="A173" s="22"/>
      <c r="B173" s="15"/>
      <c r="C173" s="8"/>
      <c r="D173" s="16" t="s">
        <v>31</v>
      </c>
      <c r="E173" s="9"/>
      <c r="F173" s="17"/>
      <c r="G173" s="55">
        <f>IF(SUM(G167:G172)&gt;0,SUM(G167:G172),"")</f>
        <v>17.200000000000003</v>
      </c>
      <c r="H173" s="55">
        <f>IF(SUM(H167:H172)&gt;0,SUM(H167:H172),"")</f>
        <v>25.7</v>
      </c>
      <c r="I173" s="55">
        <f>IF(SUM(I167:I172)&gt;0,SUM(I167:I172),"")</f>
        <v>83.9</v>
      </c>
      <c r="J173" s="55">
        <f>IF(SUM(J167:J172)&gt;0,SUM(J167:J172),"")</f>
        <v>623.69999999999993</v>
      </c>
      <c r="K173" s="47"/>
      <c r="L173" s="51"/>
    </row>
    <row r="174" spans="1:12" ht="15" x14ac:dyDescent="0.25">
      <c r="A174" s="18">
        <f>A167</f>
        <v>5</v>
      </c>
      <c r="B174" s="19">
        <f>B167</f>
        <v>1</v>
      </c>
      <c r="C174" s="20" t="s">
        <v>34</v>
      </c>
      <c r="D174" s="58" t="s">
        <v>37</v>
      </c>
      <c r="E174" s="32"/>
      <c r="F174" s="33"/>
      <c r="G174" s="53"/>
      <c r="H174" s="53"/>
      <c r="I174" s="53"/>
      <c r="J174" s="53"/>
      <c r="K174" s="45"/>
      <c r="L174" s="49"/>
    </row>
    <row r="175" spans="1:12" ht="15" x14ac:dyDescent="0.25">
      <c r="A175" s="21"/>
      <c r="B175" s="14"/>
      <c r="C175" s="11"/>
      <c r="D175" s="6"/>
      <c r="E175" s="34"/>
      <c r="F175" s="35"/>
      <c r="G175" s="54"/>
      <c r="H175" s="54"/>
      <c r="I175" s="54"/>
      <c r="J175" s="54"/>
      <c r="K175" s="46"/>
      <c r="L175" s="50"/>
    </row>
    <row r="176" spans="1:12" ht="15" x14ac:dyDescent="0.25">
      <c r="A176" s="22"/>
      <c r="B176" s="15"/>
      <c r="C176" s="8"/>
      <c r="D176" s="16" t="s">
        <v>31</v>
      </c>
      <c r="E176" s="9"/>
      <c r="F176" s="17"/>
      <c r="G176" s="55" t="str">
        <f>IF(SUM(G174:G175)&gt;0,SUM(G174:G175),"")</f>
        <v/>
      </c>
      <c r="H176" s="55" t="str">
        <f>IF(SUM(H174:H175)&gt;0,SUM(H174:H175),"")</f>
        <v/>
      </c>
      <c r="I176" s="55" t="str">
        <f>IF(SUM(I174:I175)&gt;0,SUM(I174:I175),"")</f>
        <v/>
      </c>
      <c r="J176" s="55" t="str">
        <f>IF(SUM(J174:J175)&gt;0,SUM(J174:J175),"")</f>
        <v/>
      </c>
      <c r="K176" s="47"/>
      <c r="L176" s="51"/>
    </row>
    <row r="177" spans="1:12" ht="15" x14ac:dyDescent="0.25">
      <c r="A177" s="23">
        <f>A174</f>
        <v>5</v>
      </c>
      <c r="B177" s="13">
        <f>B174</f>
        <v>1</v>
      </c>
      <c r="C177" s="10" t="s">
        <v>23</v>
      </c>
      <c r="D177" s="7" t="s">
        <v>24</v>
      </c>
      <c r="E177" s="39" t="s">
        <v>118</v>
      </c>
      <c r="F177" s="35">
        <v>90</v>
      </c>
      <c r="G177" s="54">
        <v>0.7</v>
      </c>
      <c r="H177" s="54">
        <v>0.1</v>
      </c>
      <c r="I177" s="54">
        <v>3.1</v>
      </c>
      <c r="J177" s="54">
        <v>14.1</v>
      </c>
      <c r="K177" s="46" t="s">
        <v>44</v>
      </c>
      <c r="L177" s="50"/>
    </row>
    <row r="178" spans="1:12" ht="15" x14ac:dyDescent="0.25">
      <c r="A178" s="21"/>
      <c r="B178" s="14"/>
      <c r="C178" s="11"/>
      <c r="D178" s="7" t="s">
        <v>25</v>
      </c>
      <c r="E178" s="66" t="s">
        <v>272</v>
      </c>
      <c r="F178" s="35">
        <v>200</v>
      </c>
      <c r="G178" s="54">
        <v>1.5</v>
      </c>
      <c r="H178" s="54">
        <v>2.4</v>
      </c>
      <c r="I178" s="54">
        <v>7.4</v>
      </c>
      <c r="J178" s="54">
        <v>54.8</v>
      </c>
      <c r="K178" s="46" t="s">
        <v>119</v>
      </c>
      <c r="L178" s="50"/>
    </row>
    <row r="179" spans="1:12" ht="15" x14ac:dyDescent="0.25">
      <c r="A179" s="21"/>
      <c r="B179" s="14"/>
      <c r="C179" s="11"/>
      <c r="D179" s="2"/>
      <c r="E179" s="34" t="s">
        <v>207</v>
      </c>
      <c r="F179" s="35">
        <v>20</v>
      </c>
      <c r="G179" s="54">
        <v>5.4</v>
      </c>
      <c r="H179" s="54">
        <v>3.8</v>
      </c>
      <c r="I179" s="54">
        <v>0</v>
      </c>
      <c r="J179" s="54">
        <v>56</v>
      </c>
      <c r="K179" s="2"/>
      <c r="L179" s="50"/>
    </row>
    <row r="180" spans="1:12" ht="15" x14ac:dyDescent="0.25">
      <c r="A180" s="21"/>
      <c r="B180" s="14"/>
      <c r="C180" s="11"/>
      <c r="D180" s="7" t="s">
        <v>26</v>
      </c>
      <c r="E180" s="40" t="s">
        <v>120</v>
      </c>
      <c r="F180" s="35">
        <v>120</v>
      </c>
      <c r="G180" s="54">
        <v>13.3</v>
      </c>
      <c r="H180" s="54">
        <v>11.8</v>
      </c>
      <c r="I180" s="54">
        <v>7.9</v>
      </c>
      <c r="J180" s="54">
        <v>186.7</v>
      </c>
      <c r="K180" s="46" t="s">
        <v>121</v>
      </c>
      <c r="L180" s="50"/>
    </row>
    <row r="181" spans="1:12" ht="15" x14ac:dyDescent="0.25">
      <c r="A181" s="21"/>
      <c r="B181" s="14"/>
      <c r="C181" s="11"/>
      <c r="D181" s="7" t="s">
        <v>27</v>
      </c>
      <c r="E181" s="34" t="s">
        <v>122</v>
      </c>
      <c r="F181" s="35">
        <v>150</v>
      </c>
      <c r="G181" s="54">
        <v>3.1</v>
      </c>
      <c r="H181" s="54">
        <v>4</v>
      </c>
      <c r="I181" s="54">
        <v>22.1</v>
      </c>
      <c r="J181" s="54">
        <v>135.69999999999999</v>
      </c>
      <c r="K181" s="46" t="s">
        <v>123</v>
      </c>
      <c r="L181" s="50"/>
    </row>
    <row r="182" spans="1:12" ht="15" x14ac:dyDescent="0.25">
      <c r="A182" s="21"/>
      <c r="B182" s="14"/>
      <c r="C182" s="11"/>
      <c r="D182" s="2"/>
      <c r="E182" s="34" t="s">
        <v>84</v>
      </c>
      <c r="F182" s="35">
        <v>5</v>
      </c>
      <c r="G182" s="54">
        <v>0</v>
      </c>
      <c r="H182" s="54">
        <v>3.6</v>
      </c>
      <c r="I182" s="54">
        <v>0.1</v>
      </c>
      <c r="J182" s="54">
        <v>33</v>
      </c>
      <c r="K182" s="2"/>
      <c r="L182" s="50"/>
    </row>
    <row r="183" spans="1:12" ht="15" x14ac:dyDescent="0.25">
      <c r="A183" s="21"/>
      <c r="B183" s="14"/>
      <c r="C183" s="11"/>
      <c r="D183" s="7" t="s">
        <v>28</v>
      </c>
      <c r="E183" s="34" t="s">
        <v>124</v>
      </c>
      <c r="F183" s="35">
        <v>200</v>
      </c>
      <c r="G183" s="54">
        <v>0.7</v>
      </c>
      <c r="H183" s="54">
        <v>0</v>
      </c>
      <c r="I183" s="54">
        <v>23.2</v>
      </c>
      <c r="J183" s="54">
        <v>88.2</v>
      </c>
      <c r="K183" s="46" t="s">
        <v>125</v>
      </c>
      <c r="L183" s="50"/>
    </row>
    <row r="184" spans="1:12" ht="15" x14ac:dyDescent="0.25">
      <c r="A184" s="21"/>
      <c r="B184" s="14"/>
      <c r="C184" s="11"/>
      <c r="D184" s="7" t="s">
        <v>29</v>
      </c>
      <c r="E184" s="34" t="s">
        <v>113</v>
      </c>
      <c r="F184" s="35">
        <v>40</v>
      </c>
      <c r="G184" s="54">
        <v>3.1</v>
      </c>
      <c r="H184" s="54">
        <v>0.3</v>
      </c>
      <c r="I184" s="54">
        <v>20.3</v>
      </c>
      <c r="J184" s="54">
        <v>92.5</v>
      </c>
      <c r="K184" s="46"/>
      <c r="L184" s="50"/>
    </row>
    <row r="185" spans="1:12" ht="15" x14ac:dyDescent="0.25">
      <c r="A185" s="21"/>
      <c r="B185" s="14"/>
      <c r="C185" s="11"/>
      <c r="D185" s="7" t="s">
        <v>30</v>
      </c>
      <c r="E185" s="34" t="s">
        <v>141</v>
      </c>
      <c r="F185" s="35">
        <v>40</v>
      </c>
      <c r="G185" s="54">
        <v>2.9</v>
      </c>
      <c r="H185" s="54">
        <v>0.5</v>
      </c>
      <c r="I185" s="54">
        <v>18.3</v>
      </c>
      <c r="J185" s="54">
        <v>85.8</v>
      </c>
      <c r="K185" s="46"/>
      <c r="L185" s="50"/>
    </row>
    <row r="186" spans="1:12" ht="15" x14ac:dyDescent="0.25">
      <c r="A186" s="21"/>
      <c r="B186" s="14"/>
      <c r="C186" s="11"/>
      <c r="D186" s="6"/>
      <c r="E186" s="34"/>
      <c r="F186" s="35"/>
      <c r="G186" s="54"/>
      <c r="H186" s="54"/>
      <c r="I186" s="54"/>
      <c r="J186" s="54"/>
      <c r="K186" s="46"/>
      <c r="L186" s="50"/>
    </row>
    <row r="187" spans="1:12" ht="15" x14ac:dyDescent="0.25">
      <c r="A187" s="22"/>
      <c r="B187" s="15"/>
      <c r="C187" s="8"/>
      <c r="D187" s="16" t="s">
        <v>31</v>
      </c>
      <c r="E187" s="9"/>
      <c r="F187" s="17"/>
      <c r="G187" s="55">
        <f>IF(SUM(G177:G186)&gt;0,SUM(G177:G186),"")</f>
        <v>30.700000000000003</v>
      </c>
      <c r="H187" s="55">
        <f>IF(SUM(H177:H186)&gt;0,SUM(H177:H186),"")</f>
        <v>26.500000000000004</v>
      </c>
      <c r="I187" s="55">
        <f>IF(SUM(I177:I186)&gt;0,SUM(I177:I186),"")</f>
        <v>102.39999999999999</v>
      </c>
      <c r="J187" s="55">
        <f>IF(SUM(J177:J186)&gt;0,SUM(J177:J186),"")</f>
        <v>746.8</v>
      </c>
      <c r="K187" s="47"/>
      <c r="L187" s="51"/>
    </row>
    <row r="188" spans="1:12" ht="15" x14ac:dyDescent="0.25">
      <c r="A188" s="23">
        <f>A177</f>
        <v>5</v>
      </c>
      <c r="B188" s="13">
        <f>B177</f>
        <v>1</v>
      </c>
      <c r="C188" s="10" t="s">
        <v>35</v>
      </c>
      <c r="D188" s="58" t="s">
        <v>37</v>
      </c>
      <c r="E188" s="39" t="s">
        <v>126</v>
      </c>
      <c r="F188" s="35">
        <v>60</v>
      </c>
      <c r="G188" s="54">
        <v>4.5</v>
      </c>
      <c r="H188" s="54">
        <v>5.88</v>
      </c>
      <c r="I188" s="54">
        <v>46.02</v>
      </c>
      <c r="J188" s="54">
        <v>253.35599999999999</v>
      </c>
      <c r="K188" s="46" t="s">
        <v>44</v>
      </c>
      <c r="L188" s="50"/>
    </row>
    <row r="189" spans="1:12" ht="15" x14ac:dyDescent="0.25">
      <c r="A189" s="21"/>
      <c r="B189" s="14"/>
      <c r="C189" s="11"/>
      <c r="D189" s="6"/>
      <c r="E189" s="41" t="s">
        <v>127</v>
      </c>
      <c r="F189" s="35">
        <v>200</v>
      </c>
      <c r="G189" s="54">
        <v>0.1</v>
      </c>
      <c r="H189" s="54">
        <v>0</v>
      </c>
      <c r="I189" s="54">
        <v>23.33</v>
      </c>
      <c r="J189" s="54">
        <v>89.852763999999993</v>
      </c>
      <c r="K189" s="46" t="s">
        <v>128</v>
      </c>
      <c r="L189" s="50"/>
    </row>
    <row r="190" spans="1:12" ht="15" x14ac:dyDescent="0.25">
      <c r="A190" s="21"/>
      <c r="B190" s="14"/>
      <c r="C190" s="11"/>
      <c r="D190" s="6"/>
      <c r="E190" s="41" t="s">
        <v>129</v>
      </c>
      <c r="F190" s="35">
        <v>150</v>
      </c>
      <c r="G190" s="54">
        <v>1.35</v>
      </c>
      <c r="H190" s="54">
        <v>0.3</v>
      </c>
      <c r="I190" s="54">
        <v>15.45</v>
      </c>
      <c r="J190" s="54">
        <v>66.72</v>
      </c>
      <c r="K190" s="46" t="s">
        <v>44</v>
      </c>
      <c r="L190" s="50"/>
    </row>
    <row r="191" spans="1:12" ht="15" x14ac:dyDescent="0.25">
      <c r="A191" s="21"/>
      <c r="B191" s="14"/>
      <c r="C191" s="11"/>
      <c r="D191" s="6"/>
      <c r="E191" s="34"/>
      <c r="F191" s="35"/>
      <c r="G191" s="54"/>
      <c r="H191" s="54"/>
      <c r="I191" s="54"/>
      <c r="J191" s="54"/>
      <c r="K191" s="46"/>
      <c r="L191" s="50"/>
    </row>
    <row r="192" spans="1:12" ht="15.75" thickBot="1" x14ac:dyDescent="0.3">
      <c r="A192" s="22"/>
      <c r="B192" s="15"/>
      <c r="C192" s="8"/>
      <c r="D192" s="16" t="s">
        <v>31</v>
      </c>
      <c r="E192" s="9"/>
      <c r="F192" s="17"/>
      <c r="G192" s="55">
        <f>IF(SUM(G188:G191)&gt;0,SUM(G188:G191),"")</f>
        <v>5.9499999999999993</v>
      </c>
      <c r="H192" s="55">
        <f>IF(SUM(H188:H191)&gt;0,SUM(H188:H191),"")</f>
        <v>6.18</v>
      </c>
      <c r="I192" s="55">
        <f>IF(SUM(I188:I191)&gt;0,SUM(I188:I191),"")</f>
        <v>84.8</v>
      </c>
      <c r="J192" s="55">
        <f>IF(SUM(J188:J191)&gt;0,SUM(J188:J191),"")</f>
        <v>409.928764</v>
      </c>
      <c r="K192" s="47"/>
      <c r="L192" s="51"/>
    </row>
    <row r="193" spans="1:12" ht="15" x14ac:dyDescent="0.25">
      <c r="A193" s="23">
        <f>A188</f>
        <v>5</v>
      </c>
      <c r="B193" s="13">
        <f>B188</f>
        <v>1</v>
      </c>
      <c r="C193" s="10" t="s">
        <v>36</v>
      </c>
      <c r="D193" s="5" t="s">
        <v>19</v>
      </c>
      <c r="E193" s="39"/>
      <c r="F193" s="35"/>
      <c r="G193" s="54"/>
      <c r="H193" s="54"/>
      <c r="I193" s="54"/>
      <c r="J193" s="54"/>
      <c r="K193" s="46"/>
      <c r="L193" s="50"/>
    </row>
    <row r="194" spans="1:12" ht="15" x14ac:dyDescent="0.25">
      <c r="A194" s="21"/>
      <c r="B194" s="14"/>
      <c r="C194" s="11"/>
      <c r="D194" s="7" t="s">
        <v>27</v>
      </c>
      <c r="E194" s="41"/>
      <c r="F194" s="35"/>
      <c r="G194" s="54"/>
      <c r="H194" s="54"/>
      <c r="I194" s="54"/>
      <c r="J194" s="54"/>
      <c r="K194" s="46"/>
      <c r="L194" s="50"/>
    </row>
    <row r="195" spans="1:12" ht="15" x14ac:dyDescent="0.25">
      <c r="A195" s="21"/>
      <c r="B195" s="14"/>
      <c r="C195" s="11"/>
      <c r="D195" s="7" t="s">
        <v>28</v>
      </c>
      <c r="E195" s="41"/>
      <c r="F195" s="35"/>
      <c r="G195" s="54"/>
      <c r="H195" s="54"/>
      <c r="I195" s="54"/>
      <c r="J195" s="54"/>
      <c r="K195" s="46"/>
      <c r="L195" s="50"/>
    </row>
    <row r="196" spans="1:12" ht="15" x14ac:dyDescent="0.25">
      <c r="A196" s="21"/>
      <c r="B196" s="14"/>
      <c r="C196" s="11"/>
      <c r="D196" s="7" t="s">
        <v>29</v>
      </c>
      <c r="E196" s="34"/>
      <c r="F196" s="35"/>
      <c r="G196" s="54"/>
      <c r="H196" s="54"/>
      <c r="I196" s="54"/>
      <c r="J196" s="54"/>
      <c r="K196" s="46"/>
      <c r="L196" s="50"/>
    </row>
    <row r="197" spans="1:12" ht="15" x14ac:dyDescent="0.25">
      <c r="A197" s="21"/>
      <c r="B197" s="14"/>
      <c r="C197" s="11"/>
      <c r="D197" s="7" t="s">
        <v>30</v>
      </c>
      <c r="E197" s="40"/>
      <c r="F197" s="35"/>
      <c r="G197" s="54"/>
      <c r="H197" s="54"/>
      <c r="I197" s="54"/>
      <c r="J197" s="54"/>
      <c r="K197" s="46"/>
      <c r="L197" s="50"/>
    </row>
    <row r="198" spans="1:12" ht="15" x14ac:dyDescent="0.25">
      <c r="A198" s="21"/>
      <c r="B198" s="14"/>
      <c r="C198" s="11"/>
      <c r="D198" s="6"/>
      <c r="E198" s="41"/>
      <c r="F198" s="35"/>
      <c r="G198" s="54"/>
      <c r="H198" s="54"/>
      <c r="I198" s="54"/>
      <c r="J198" s="54"/>
      <c r="K198" s="46"/>
      <c r="L198" s="50"/>
    </row>
    <row r="199" spans="1:12" ht="15" x14ac:dyDescent="0.25">
      <c r="A199" s="21"/>
      <c r="B199" s="14"/>
      <c r="C199" s="11"/>
      <c r="D199" s="6"/>
      <c r="E199" s="34"/>
      <c r="F199" s="35"/>
      <c r="G199" s="54"/>
      <c r="H199" s="54"/>
      <c r="I199" s="54"/>
      <c r="J199" s="54"/>
      <c r="K199" s="46"/>
      <c r="L199" s="50"/>
    </row>
    <row r="200" spans="1:12" ht="15" x14ac:dyDescent="0.25">
      <c r="A200" s="22"/>
      <c r="B200" s="15"/>
      <c r="C200" s="8"/>
      <c r="D200" s="16" t="s">
        <v>31</v>
      </c>
      <c r="E200" s="9"/>
      <c r="F200" s="17"/>
      <c r="G200" s="55" t="str">
        <f>IF(SUM(G193:G199)&gt;0,SUM(G193:G199),"")</f>
        <v/>
      </c>
      <c r="H200" s="55" t="str">
        <f>IF(SUM(H193:H199)&gt;0,SUM(H193:H199),"")</f>
        <v/>
      </c>
      <c r="I200" s="55" t="str">
        <f>IF(SUM(I193:I199)&gt;0,SUM(I193:I199),"")</f>
        <v/>
      </c>
      <c r="J200" s="55" t="str">
        <f>IF(SUM(J193:J199)&gt;0,SUM(J193:J199),"")</f>
        <v/>
      </c>
      <c r="K200" s="47"/>
      <c r="L200" s="51"/>
    </row>
    <row r="201" spans="1:12" ht="15" x14ac:dyDescent="0.25">
      <c r="A201" s="23">
        <f>A193</f>
        <v>5</v>
      </c>
      <c r="B201" s="13">
        <f>B193</f>
        <v>1</v>
      </c>
      <c r="C201" s="10" t="s">
        <v>38</v>
      </c>
      <c r="D201" s="7" t="s">
        <v>28</v>
      </c>
      <c r="E201" s="39"/>
      <c r="F201" s="35"/>
      <c r="G201" s="54"/>
      <c r="H201" s="54"/>
      <c r="I201" s="54"/>
      <c r="J201" s="54"/>
      <c r="K201" s="46"/>
      <c r="L201" s="50"/>
    </row>
    <row r="202" spans="1:12" ht="15" x14ac:dyDescent="0.25">
      <c r="A202" s="21"/>
      <c r="B202" s="14"/>
      <c r="C202" s="11"/>
      <c r="D202" s="6"/>
      <c r="E202" s="41"/>
      <c r="F202" s="35"/>
      <c r="G202" s="54"/>
      <c r="H202" s="54"/>
      <c r="I202" s="54"/>
      <c r="J202" s="54"/>
      <c r="K202" s="46"/>
      <c r="L202" s="50"/>
    </row>
    <row r="203" spans="1:12" ht="15" x14ac:dyDescent="0.25">
      <c r="A203" s="22"/>
      <c r="B203" s="15"/>
      <c r="C203" s="8"/>
      <c r="D203" s="16" t="s">
        <v>31</v>
      </c>
      <c r="E203" s="9"/>
      <c r="F203" s="17"/>
      <c r="G203" s="55" t="str">
        <f>IF(SUM(G201:G202)&gt;0,SUM(G201:G202),"")</f>
        <v/>
      </c>
      <c r="H203" s="55" t="str">
        <f>IF(SUM(H201:H202)&gt;0,SUM(H201:H202),"")</f>
        <v/>
      </c>
      <c r="I203" s="55" t="str">
        <f>IF(SUM(I201:I202)&gt;0,SUM(I201:I202),"")</f>
        <v/>
      </c>
      <c r="J203" s="55" t="str">
        <f>IF(SUM(J201:J202)&gt;0,SUM(J201:J202),"")</f>
        <v/>
      </c>
      <c r="K203" s="47"/>
      <c r="L203" s="51"/>
    </row>
    <row r="204" spans="1:12" ht="15.75" thickBot="1" x14ac:dyDescent="0.25">
      <c r="A204" s="24">
        <f>A167</f>
        <v>5</v>
      </c>
      <c r="B204" s="25">
        <f>B167</f>
        <v>1</v>
      </c>
      <c r="C204" s="68" t="s">
        <v>4</v>
      </c>
      <c r="D204" s="69"/>
      <c r="E204" s="26"/>
      <c r="F204" s="27"/>
      <c r="G204" s="56">
        <f>SUM(G167:G203)/2</f>
        <v>53.850000000000009</v>
      </c>
      <c r="H204" s="56">
        <f>SUM(H167:H203)/2</f>
        <v>58.379999999999995</v>
      </c>
      <c r="I204" s="56">
        <f>SUM(I167:I203)/2</f>
        <v>271.09999999999997</v>
      </c>
      <c r="J204" s="56">
        <f>SUM(J167:J203)/2</f>
        <v>1780.4287639999998</v>
      </c>
      <c r="K204" s="56"/>
      <c r="L204" s="56"/>
    </row>
    <row r="205" spans="1:12" ht="15" x14ac:dyDescent="0.25">
      <c r="A205" s="18">
        <v>6</v>
      </c>
      <c r="B205" s="19">
        <v>1</v>
      </c>
      <c r="C205" s="20" t="s">
        <v>18</v>
      </c>
      <c r="D205" s="5" t="s">
        <v>19</v>
      </c>
      <c r="E205" s="32" t="s">
        <v>41</v>
      </c>
      <c r="F205" s="33">
        <v>120</v>
      </c>
      <c r="G205" s="53">
        <v>20.28</v>
      </c>
      <c r="H205" s="53">
        <v>11.52</v>
      </c>
      <c r="I205" s="53">
        <v>16.11</v>
      </c>
      <c r="J205" s="53">
        <v>251.07894899999999</v>
      </c>
      <c r="K205" s="45" t="s">
        <v>42</v>
      </c>
      <c r="L205" s="49"/>
    </row>
    <row r="206" spans="1:12" ht="15" x14ac:dyDescent="0.25">
      <c r="A206" s="21"/>
      <c r="B206" s="14"/>
      <c r="C206" s="11"/>
      <c r="D206" s="6"/>
      <c r="E206" s="34" t="s">
        <v>43</v>
      </c>
      <c r="F206" s="35">
        <v>10</v>
      </c>
      <c r="G206" s="54">
        <v>0.72</v>
      </c>
      <c r="H206" s="54">
        <v>0.85</v>
      </c>
      <c r="I206" s="54">
        <v>5.55</v>
      </c>
      <c r="J206" s="54">
        <v>31.74</v>
      </c>
      <c r="K206" s="46" t="s">
        <v>44</v>
      </c>
      <c r="L206" s="50"/>
    </row>
    <row r="207" spans="1:12" ht="15" x14ac:dyDescent="0.25">
      <c r="A207" s="21"/>
      <c r="B207" s="14"/>
      <c r="C207" s="11"/>
      <c r="D207" s="7" t="s">
        <v>20</v>
      </c>
      <c r="E207" s="34" t="s">
        <v>130</v>
      </c>
      <c r="F207" s="35">
        <v>200</v>
      </c>
      <c r="G207" s="54">
        <v>3.64</v>
      </c>
      <c r="H207" s="54">
        <v>3.34</v>
      </c>
      <c r="I207" s="54">
        <v>15.02</v>
      </c>
      <c r="J207" s="54">
        <v>100.25640800000002</v>
      </c>
      <c r="K207" s="46" t="s">
        <v>47</v>
      </c>
      <c r="L207" s="50"/>
    </row>
    <row r="208" spans="1:12" ht="27" customHeight="1" x14ac:dyDescent="0.25">
      <c r="A208" s="21"/>
      <c r="B208" s="14"/>
      <c r="C208" s="11"/>
      <c r="D208" s="7" t="s">
        <v>21</v>
      </c>
      <c r="E208" s="66" t="s">
        <v>141</v>
      </c>
      <c r="F208" s="35">
        <v>30</v>
      </c>
      <c r="G208" s="54">
        <v>2.16</v>
      </c>
      <c r="H208" s="54">
        <v>0.39</v>
      </c>
      <c r="I208" s="54">
        <v>13.74</v>
      </c>
      <c r="J208" s="54">
        <v>64.361999999999995</v>
      </c>
      <c r="K208" s="46" t="s">
        <v>44</v>
      </c>
      <c r="L208" s="50"/>
    </row>
    <row r="209" spans="1:12" ht="15" x14ac:dyDescent="0.25">
      <c r="A209" s="21"/>
      <c r="B209" s="14"/>
      <c r="C209" s="11"/>
      <c r="D209" s="7" t="s">
        <v>22</v>
      </c>
      <c r="E209" s="34" t="s">
        <v>75</v>
      </c>
      <c r="F209" s="35">
        <v>100</v>
      </c>
      <c r="G209" s="54">
        <v>1.5</v>
      </c>
      <c r="H209" s="54">
        <v>0.5</v>
      </c>
      <c r="I209" s="54">
        <v>22.7</v>
      </c>
      <c r="J209" s="54">
        <v>95.500000000000014</v>
      </c>
      <c r="K209" s="46"/>
      <c r="L209" s="50"/>
    </row>
    <row r="210" spans="1:12" ht="15" x14ac:dyDescent="0.25">
      <c r="A210" s="21"/>
      <c r="B210" s="14"/>
      <c r="C210" s="11"/>
      <c r="D210" s="6"/>
      <c r="E210" s="34"/>
      <c r="F210" s="35"/>
      <c r="G210" s="54"/>
      <c r="H210" s="54"/>
      <c r="I210" s="54"/>
      <c r="J210" s="54"/>
      <c r="K210" s="46"/>
      <c r="L210" s="50"/>
    </row>
    <row r="211" spans="1:12" ht="15" x14ac:dyDescent="0.25">
      <c r="A211" s="21"/>
      <c r="B211" s="14"/>
      <c r="C211" s="11"/>
      <c r="D211" s="6"/>
      <c r="E211" s="34" t="s">
        <v>171</v>
      </c>
      <c r="F211" s="35">
        <v>50</v>
      </c>
      <c r="G211" s="54">
        <v>4.2</v>
      </c>
      <c r="H211" s="54">
        <v>1.8</v>
      </c>
      <c r="I211" s="54">
        <v>28.5</v>
      </c>
      <c r="J211" s="54">
        <v>141</v>
      </c>
      <c r="K211" s="46"/>
      <c r="L211" s="50"/>
    </row>
    <row r="212" spans="1:12" ht="15.75" thickBot="1" x14ac:dyDescent="0.3">
      <c r="A212" s="22"/>
      <c r="B212" s="15"/>
      <c r="C212" s="8"/>
      <c r="D212" s="16" t="s">
        <v>31</v>
      </c>
      <c r="E212" s="9"/>
      <c r="F212" s="17"/>
      <c r="G212" s="55">
        <f>IF(SUM(G205:G211)&gt;0,SUM(G205:G211),"")</f>
        <v>32.5</v>
      </c>
      <c r="H212" s="55">
        <f>IF(SUM(H205:H211)&gt;0,SUM(H205:H211),"")</f>
        <v>18.399999999999999</v>
      </c>
      <c r="I212" s="55">
        <f>IF(SUM(I205:I211)&gt;0,SUM(I205:I211),"")</f>
        <v>101.62</v>
      </c>
      <c r="J212" s="55">
        <f>IF(SUM(J205:J211)&gt;0,SUM(J205:J211),"")</f>
        <v>683.93735700000002</v>
      </c>
      <c r="K212" s="47"/>
      <c r="L212" s="51"/>
    </row>
    <row r="213" spans="1:12" ht="15" x14ac:dyDescent="0.25">
      <c r="A213" s="18">
        <f>A205</f>
        <v>6</v>
      </c>
      <c r="B213" s="19">
        <f>B205</f>
        <v>1</v>
      </c>
      <c r="C213" s="20" t="s">
        <v>34</v>
      </c>
      <c r="D213" s="58" t="s">
        <v>37</v>
      </c>
      <c r="E213" s="32"/>
      <c r="F213" s="33"/>
      <c r="G213" s="53"/>
      <c r="H213" s="53"/>
      <c r="I213" s="53"/>
      <c r="J213" s="53"/>
      <c r="K213" s="45"/>
      <c r="L213" s="49"/>
    </row>
    <row r="214" spans="1:12" ht="15" x14ac:dyDescent="0.25">
      <c r="A214" s="21"/>
      <c r="B214" s="14"/>
      <c r="C214" s="11"/>
      <c r="D214" s="6"/>
      <c r="E214" s="34"/>
      <c r="F214" s="35"/>
      <c r="G214" s="54"/>
      <c r="H214" s="54"/>
      <c r="I214" s="54"/>
      <c r="J214" s="54"/>
      <c r="K214" s="46"/>
      <c r="L214" s="50"/>
    </row>
    <row r="215" spans="1:12" ht="15" x14ac:dyDescent="0.25">
      <c r="A215" s="22"/>
      <c r="B215" s="15"/>
      <c r="C215" s="8"/>
      <c r="D215" s="16" t="s">
        <v>31</v>
      </c>
      <c r="E215" s="9"/>
      <c r="F215" s="17"/>
      <c r="G215" s="55" t="str">
        <f>IF(SUM(G213:G214)&gt;0,SUM(G213:G214),"")</f>
        <v/>
      </c>
      <c r="H215" s="55" t="str">
        <f>IF(SUM(H213:H214)&gt;0,SUM(H213:H214),"")</f>
        <v/>
      </c>
      <c r="I215" s="55" t="str">
        <f>IF(SUM(I213:I214)&gt;0,SUM(I213:I214),"")</f>
        <v/>
      </c>
      <c r="J215" s="55" t="str">
        <f>IF(SUM(J213:J214)&gt;0,SUM(J213:J214),"")</f>
        <v/>
      </c>
      <c r="K215" s="47"/>
      <c r="L215" s="51"/>
    </row>
    <row r="216" spans="1:12" ht="26.25" x14ac:dyDescent="0.25">
      <c r="A216" s="23">
        <f>A213</f>
        <v>6</v>
      </c>
      <c r="B216" s="13">
        <f>B213</f>
        <v>1</v>
      </c>
      <c r="C216" s="10" t="s">
        <v>23</v>
      </c>
      <c r="D216" s="7" t="s">
        <v>24</v>
      </c>
      <c r="E216" s="39" t="s">
        <v>131</v>
      </c>
      <c r="F216" s="35">
        <v>100</v>
      </c>
      <c r="G216" s="54">
        <v>1.5</v>
      </c>
      <c r="H216" s="54">
        <v>6</v>
      </c>
      <c r="I216" s="54">
        <v>18.399999999999999</v>
      </c>
      <c r="J216" s="54">
        <v>126.4</v>
      </c>
      <c r="K216" s="46" t="s">
        <v>132</v>
      </c>
      <c r="L216" s="50"/>
    </row>
    <row r="217" spans="1:12" ht="15" x14ac:dyDescent="0.25">
      <c r="A217" s="21"/>
      <c r="B217" s="14"/>
      <c r="C217" s="11"/>
      <c r="D217" s="7" t="s">
        <v>25</v>
      </c>
      <c r="E217" s="66" t="s">
        <v>273</v>
      </c>
      <c r="F217" s="35">
        <v>200</v>
      </c>
      <c r="G217" s="54">
        <v>2</v>
      </c>
      <c r="H217" s="54">
        <v>4.3</v>
      </c>
      <c r="I217" s="54">
        <v>15</v>
      </c>
      <c r="J217" s="54">
        <v>104.9</v>
      </c>
      <c r="K217" s="46" t="s">
        <v>133</v>
      </c>
      <c r="L217" s="50"/>
    </row>
    <row r="218" spans="1:12" ht="15" x14ac:dyDescent="0.25">
      <c r="A218" s="21"/>
      <c r="B218" s="14"/>
      <c r="C218" s="11"/>
      <c r="D218" s="7" t="s">
        <v>26</v>
      </c>
      <c r="E218" s="34" t="s">
        <v>207</v>
      </c>
      <c r="F218" s="35">
        <v>20</v>
      </c>
      <c r="G218" s="54">
        <v>5.4</v>
      </c>
      <c r="H218" s="54">
        <v>3.8</v>
      </c>
      <c r="I218" s="54">
        <v>0</v>
      </c>
      <c r="J218" s="54">
        <v>56</v>
      </c>
      <c r="L218" s="50"/>
    </row>
    <row r="219" spans="1:12" ht="26.25" x14ac:dyDescent="0.25">
      <c r="A219" s="21"/>
      <c r="B219" s="14"/>
      <c r="C219" s="11"/>
      <c r="E219" s="66" t="s">
        <v>134</v>
      </c>
      <c r="F219" s="35">
        <v>100</v>
      </c>
      <c r="G219" s="54">
        <v>10.8</v>
      </c>
      <c r="H219" s="54">
        <v>10.4</v>
      </c>
      <c r="I219" s="54">
        <v>7.7</v>
      </c>
      <c r="J219" s="54">
        <v>166.5</v>
      </c>
      <c r="K219" s="46" t="s">
        <v>135</v>
      </c>
      <c r="L219" s="50"/>
    </row>
    <row r="220" spans="1:12" ht="15" x14ac:dyDescent="0.25">
      <c r="A220" s="21"/>
      <c r="B220" s="14"/>
      <c r="C220" s="11"/>
      <c r="E220" s="34" t="s">
        <v>189</v>
      </c>
      <c r="F220" s="35">
        <v>20</v>
      </c>
      <c r="G220" s="54">
        <v>0.8</v>
      </c>
      <c r="H220" s="54">
        <v>2</v>
      </c>
      <c r="I220" s="54">
        <v>2.2999999999999998</v>
      </c>
      <c r="J220" s="54">
        <v>30.2</v>
      </c>
      <c r="K220" s="46" t="s">
        <v>53</v>
      </c>
      <c r="L220" s="50"/>
    </row>
    <row r="221" spans="1:12" ht="15" x14ac:dyDescent="0.25">
      <c r="A221" s="21"/>
      <c r="B221" s="14"/>
      <c r="C221" s="11"/>
      <c r="D221" s="7" t="s">
        <v>27</v>
      </c>
      <c r="E221" s="34" t="s">
        <v>71</v>
      </c>
      <c r="F221" s="35">
        <v>150</v>
      </c>
      <c r="G221" s="54">
        <v>5.3</v>
      </c>
      <c r="H221" s="54">
        <v>3.3</v>
      </c>
      <c r="I221" s="54">
        <v>34.1</v>
      </c>
      <c r="J221" s="54">
        <v>186.8</v>
      </c>
      <c r="K221" s="46" t="s">
        <v>72</v>
      </c>
      <c r="L221" s="50"/>
    </row>
    <row r="222" spans="1:12" ht="15" x14ac:dyDescent="0.25">
      <c r="A222" s="21"/>
      <c r="B222" s="14"/>
      <c r="C222" s="11"/>
      <c r="D222" s="7" t="s">
        <v>29</v>
      </c>
      <c r="E222" s="34" t="s">
        <v>113</v>
      </c>
      <c r="F222" s="35">
        <v>50</v>
      </c>
      <c r="G222" s="54">
        <v>3.9</v>
      </c>
      <c r="H222" s="54">
        <v>0.4</v>
      </c>
      <c r="I222" s="54">
        <v>25.4</v>
      </c>
      <c r="J222" s="54">
        <v>115.6</v>
      </c>
      <c r="K222" s="46"/>
      <c r="L222" s="50"/>
    </row>
    <row r="223" spans="1:12" ht="15" x14ac:dyDescent="0.25">
      <c r="A223" s="21"/>
      <c r="B223" s="14"/>
      <c r="C223" s="11"/>
      <c r="D223" s="7" t="s">
        <v>30</v>
      </c>
      <c r="E223" s="34" t="s">
        <v>141</v>
      </c>
      <c r="F223" s="35">
        <v>20</v>
      </c>
      <c r="G223" s="54">
        <v>1.4</v>
      </c>
      <c r="H223" s="54">
        <v>0.3</v>
      </c>
      <c r="I223" s="54">
        <v>9.1999999999999993</v>
      </c>
      <c r="J223" s="54">
        <v>42.9</v>
      </c>
      <c r="K223" s="46"/>
      <c r="L223" s="50"/>
    </row>
    <row r="224" spans="1:12" ht="15" x14ac:dyDescent="0.25">
      <c r="A224" s="21"/>
      <c r="B224" s="14"/>
      <c r="C224" s="11"/>
      <c r="D224" s="7" t="s">
        <v>28</v>
      </c>
      <c r="E224" s="34" t="s">
        <v>136</v>
      </c>
      <c r="F224" s="35">
        <v>200</v>
      </c>
      <c r="G224" s="54">
        <v>1</v>
      </c>
      <c r="H224" s="54">
        <v>0.2</v>
      </c>
      <c r="I224" s="54">
        <v>20.6</v>
      </c>
      <c r="J224" s="54">
        <v>86.5</v>
      </c>
      <c r="K224" s="46"/>
      <c r="L224" s="50"/>
    </row>
    <row r="225" spans="1:12" ht="15" x14ac:dyDescent="0.25">
      <c r="A225" s="21"/>
      <c r="B225" s="14"/>
      <c r="C225" s="11"/>
      <c r="D225" s="6"/>
      <c r="E225" s="34"/>
      <c r="F225" s="35"/>
      <c r="G225" s="54"/>
      <c r="H225" s="54"/>
      <c r="I225" s="54"/>
      <c r="J225" s="54"/>
      <c r="K225" s="46"/>
      <c r="L225" s="50"/>
    </row>
    <row r="226" spans="1:12" ht="15" x14ac:dyDescent="0.25">
      <c r="A226" s="22"/>
      <c r="B226" s="15"/>
      <c r="C226" s="8"/>
      <c r="D226" s="16" t="s">
        <v>31</v>
      </c>
      <c r="E226" s="9"/>
      <c r="F226" s="17"/>
      <c r="G226" s="55">
        <f>IF(SUM(G216:G225)&gt;0,SUM(G216:G225),"")</f>
        <v>32.1</v>
      </c>
      <c r="H226" s="55">
        <f>IF(SUM(H216:H225)&gt;0,SUM(H216:H225),"")</f>
        <v>30.7</v>
      </c>
      <c r="I226" s="55">
        <f>IF(SUM(I216:I225)&gt;0,SUM(I216:I225),"")</f>
        <v>132.70000000000002</v>
      </c>
      <c r="J226" s="55">
        <f>IF(SUM(J216:J225)&gt;0,SUM(J216:J225),"")</f>
        <v>915.8</v>
      </c>
      <c r="K226" s="47"/>
      <c r="L226" s="51"/>
    </row>
    <row r="227" spans="1:12" ht="15" x14ac:dyDescent="0.25">
      <c r="A227" s="23">
        <f>A216</f>
        <v>6</v>
      </c>
      <c r="B227" s="13">
        <f>B216</f>
        <v>1</v>
      </c>
      <c r="C227" s="10" t="s">
        <v>35</v>
      </c>
      <c r="D227" s="58" t="s">
        <v>37</v>
      </c>
      <c r="E227" s="39" t="s">
        <v>137</v>
      </c>
      <c r="F227" s="35">
        <v>150</v>
      </c>
      <c r="G227" s="54">
        <v>4.4400000000000004</v>
      </c>
      <c r="H227" s="54">
        <v>4.95</v>
      </c>
      <c r="I227" s="54">
        <v>30.15</v>
      </c>
      <c r="J227" s="54">
        <v>181.614555</v>
      </c>
      <c r="K227" s="46" t="s">
        <v>138</v>
      </c>
      <c r="L227" s="50"/>
    </row>
    <row r="228" spans="1:12" ht="15" x14ac:dyDescent="0.25">
      <c r="A228" s="21"/>
      <c r="B228" s="14"/>
      <c r="C228" s="11"/>
      <c r="D228" s="6"/>
      <c r="E228" s="41" t="s">
        <v>139</v>
      </c>
      <c r="F228" s="35">
        <v>200</v>
      </c>
      <c r="G228" s="54">
        <v>0.2</v>
      </c>
      <c r="H228" s="54">
        <v>0.05</v>
      </c>
      <c r="I228" s="54">
        <v>5.03</v>
      </c>
      <c r="J228" s="54">
        <v>20.17454</v>
      </c>
      <c r="K228" s="46" t="s">
        <v>140</v>
      </c>
      <c r="L228" s="50"/>
    </row>
    <row r="229" spans="1:12" ht="15" x14ac:dyDescent="0.25">
      <c r="A229" s="21"/>
      <c r="B229" s="14"/>
      <c r="C229" s="11"/>
      <c r="D229" s="6"/>
      <c r="E229" s="41" t="s">
        <v>141</v>
      </c>
      <c r="F229" s="35">
        <v>20</v>
      </c>
      <c r="G229" s="54">
        <v>1.32</v>
      </c>
      <c r="H229" s="54">
        <v>0.24</v>
      </c>
      <c r="I229" s="54">
        <v>8.34</v>
      </c>
      <c r="J229" s="54">
        <v>38.676000000000002</v>
      </c>
      <c r="K229" s="46" t="s">
        <v>44</v>
      </c>
      <c r="L229" s="50"/>
    </row>
    <row r="230" spans="1:12" ht="15" x14ac:dyDescent="0.25">
      <c r="A230" s="21"/>
      <c r="B230" s="14"/>
      <c r="C230" s="11"/>
      <c r="D230" s="6"/>
      <c r="E230" s="34"/>
      <c r="F230" s="35"/>
      <c r="G230" s="54"/>
      <c r="H230" s="54"/>
      <c r="I230" s="54"/>
      <c r="J230" s="54"/>
      <c r="K230" s="46"/>
      <c r="L230" s="50"/>
    </row>
    <row r="231" spans="1:12" ht="15.75" thickBot="1" x14ac:dyDescent="0.3">
      <c r="A231" s="22"/>
      <c r="B231" s="15"/>
      <c r="C231" s="8"/>
      <c r="D231" s="16" t="s">
        <v>31</v>
      </c>
      <c r="E231" s="9"/>
      <c r="F231" s="17"/>
      <c r="G231" s="55">
        <f>IF(SUM(G227:G230)&gt;0,SUM(G227:G230),"")</f>
        <v>5.9600000000000009</v>
      </c>
      <c r="H231" s="55">
        <f>IF(SUM(H227:H230)&gt;0,SUM(H227:H230),"")</f>
        <v>5.24</v>
      </c>
      <c r="I231" s="55">
        <f>IF(SUM(I227:I230)&gt;0,SUM(I227:I230),"")</f>
        <v>43.519999999999996</v>
      </c>
      <c r="J231" s="55">
        <f>IF(SUM(J227:J230)&gt;0,SUM(J227:J230),"")</f>
        <v>240.46509500000002</v>
      </c>
      <c r="K231" s="47"/>
      <c r="L231" s="51"/>
    </row>
    <row r="232" spans="1:12" ht="15" x14ac:dyDescent="0.25">
      <c r="A232" s="23">
        <f>A227</f>
        <v>6</v>
      </c>
      <c r="B232" s="13">
        <f>B227</f>
        <v>1</v>
      </c>
      <c r="C232" s="10" t="s">
        <v>36</v>
      </c>
      <c r="D232" s="5" t="s">
        <v>19</v>
      </c>
      <c r="E232" s="39"/>
      <c r="F232" s="35"/>
      <c r="G232" s="54"/>
      <c r="H232" s="54"/>
      <c r="I232" s="54"/>
      <c r="J232" s="54"/>
      <c r="K232" s="46"/>
      <c r="L232" s="50"/>
    </row>
    <row r="233" spans="1:12" ht="15" x14ac:dyDescent="0.25">
      <c r="A233" s="21"/>
      <c r="B233" s="14"/>
      <c r="C233" s="11"/>
      <c r="D233" s="7" t="s">
        <v>27</v>
      </c>
      <c r="E233" s="41"/>
      <c r="F233" s="35"/>
      <c r="G233" s="54"/>
      <c r="H233" s="54"/>
      <c r="I233" s="54"/>
      <c r="J233" s="54"/>
      <c r="K233" s="46"/>
      <c r="L233" s="50"/>
    </row>
    <row r="234" spans="1:12" ht="15" x14ac:dyDescent="0.25">
      <c r="A234" s="21"/>
      <c r="B234" s="14"/>
      <c r="C234" s="11"/>
      <c r="D234" s="7" t="s">
        <v>28</v>
      </c>
      <c r="E234" s="41"/>
      <c r="F234" s="35"/>
      <c r="G234" s="54"/>
      <c r="H234" s="54"/>
      <c r="I234" s="54"/>
      <c r="J234" s="54"/>
      <c r="K234" s="46"/>
      <c r="L234" s="50"/>
    </row>
    <row r="235" spans="1:12" ht="15" x14ac:dyDescent="0.25">
      <c r="A235" s="21"/>
      <c r="B235" s="14"/>
      <c r="C235" s="11"/>
      <c r="D235" s="7" t="s">
        <v>29</v>
      </c>
      <c r="E235" s="34"/>
      <c r="F235" s="35"/>
      <c r="G235" s="54"/>
      <c r="H235" s="54"/>
      <c r="I235" s="54"/>
      <c r="J235" s="54"/>
      <c r="K235" s="46"/>
      <c r="L235" s="50"/>
    </row>
    <row r="236" spans="1:12" ht="15" x14ac:dyDescent="0.25">
      <c r="A236" s="21"/>
      <c r="B236" s="14"/>
      <c r="C236" s="11"/>
      <c r="D236" s="7" t="s">
        <v>30</v>
      </c>
      <c r="E236" s="40"/>
      <c r="F236" s="35"/>
      <c r="G236" s="54"/>
      <c r="H236" s="54"/>
      <c r="I236" s="54"/>
      <c r="J236" s="54"/>
      <c r="K236" s="46"/>
      <c r="L236" s="50"/>
    </row>
    <row r="237" spans="1:12" ht="15" x14ac:dyDescent="0.25">
      <c r="A237" s="21"/>
      <c r="B237" s="14"/>
      <c r="C237" s="11"/>
      <c r="D237" s="6"/>
      <c r="E237" s="41"/>
      <c r="F237" s="35"/>
      <c r="G237" s="54"/>
      <c r="H237" s="54"/>
      <c r="I237" s="54"/>
      <c r="J237" s="54"/>
      <c r="K237" s="46"/>
      <c r="L237" s="50"/>
    </row>
    <row r="238" spans="1:12" ht="15" x14ac:dyDescent="0.25">
      <c r="A238" s="21"/>
      <c r="B238" s="14"/>
      <c r="C238" s="11"/>
      <c r="D238" s="6"/>
      <c r="E238" s="34"/>
      <c r="F238" s="35"/>
      <c r="G238" s="54"/>
      <c r="H238" s="54"/>
      <c r="I238" s="54"/>
      <c r="J238" s="54"/>
      <c r="K238" s="46"/>
      <c r="L238" s="50"/>
    </row>
    <row r="239" spans="1:12" ht="15" x14ac:dyDescent="0.25">
      <c r="A239" s="22"/>
      <c r="B239" s="15"/>
      <c r="C239" s="8"/>
      <c r="D239" s="16" t="s">
        <v>31</v>
      </c>
      <c r="E239" s="9"/>
      <c r="F239" s="17"/>
      <c r="G239" s="55" t="str">
        <f>IF(SUM(G232:G238)&gt;0,SUM(G232:G238),"")</f>
        <v/>
      </c>
      <c r="H239" s="55" t="str">
        <f>IF(SUM(H232:H238)&gt;0,SUM(H232:H238),"")</f>
        <v/>
      </c>
      <c r="I239" s="55" t="str">
        <f>IF(SUM(I232:I238)&gt;0,SUM(I232:I238),"")</f>
        <v/>
      </c>
      <c r="J239" s="55" t="str">
        <f>IF(SUM(J232:J238)&gt;0,SUM(J232:J238),"")</f>
        <v/>
      </c>
      <c r="K239" s="47"/>
      <c r="L239" s="51"/>
    </row>
    <row r="240" spans="1:12" ht="15" x14ac:dyDescent="0.25">
      <c r="A240" s="23">
        <f>A232</f>
        <v>6</v>
      </c>
      <c r="B240" s="13">
        <f>B232</f>
        <v>1</v>
      </c>
      <c r="C240" s="10" t="s">
        <v>38</v>
      </c>
      <c r="D240" s="7" t="s">
        <v>28</v>
      </c>
      <c r="E240" s="39"/>
      <c r="F240" s="35"/>
      <c r="G240" s="54"/>
      <c r="H240" s="54"/>
      <c r="I240" s="54"/>
      <c r="J240" s="54"/>
      <c r="K240" s="46"/>
      <c r="L240" s="50"/>
    </row>
    <row r="241" spans="1:12" ht="15" x14ac:dyDescent="0.25">
      <c r="A241" s="21"/>
      <c r="B241" s="14"/>
      <c r="C241" s="11"/>
      <c r="D241" s="6"/>
      <c r="E241" s="41"/>
      <c r="F241" s="35"/>
      <c r="G241" s="54"/>
      <c r="H241" s="54"/>
      <c r="I241" s="54"/>
      <c r="J241" s="54"/>
      <c r="K241" s="46"/>
      <c r="L241" s="50"/>
    </row>
    <row r="242" spans="1:12" ht="15" x14ac:dyDescent="0.25">
      <c r="A242" s="22"/>
      <c r="B242" s="15"/>
      <c r="C242" s="8"/>
      <c r="D242" s="16" t="s">
        <v>31</v>
      </c>
      <c r="E242" s="9"/>
      <c r="F242" s="17"/>
      <c r="G242" s="55" t="str">
        <f>IF(SUM(G240:G241)&gt;0,SUM(G240:G241),"")</f>
        <v/>
      </c>
      <c r="H242" s="55" t="str">
        <f>IF(SUM(H240:H241)&gt;0,SUM(H240:H241),"")</f>
        <v/>
      </c>
      <c r="I242" s="55" t="str">
        <f>IF(SUM(I240:I241)&gt;0,SUM(I240:I241),"")</f>
        <v/>
      </c>
      <c r="J242" s="55" t="str">
        <f>IF(SUM(J240:J241)&gt;0,SUM(J240:J241),"")</f>
        <v/>
      </c>
      <c r="K242" s="47"/>
      <c r="L242" s="51"/>
    </row>
    <row r="243" spans="1:12" ht="15.75" thickBot="1" x14ac:dyDescent="0.25">
      <c r="A243" s="24">
        <f>A205</f>
        <v>6</v>
      </c>
      <c r="B243" s="25">
        <f>B205</f>
        <v>1</v>
      </c>
      <c r="C243" s="68" t="s">
        <v>4</v>
      </c>
      <c r="D243" s="69"/>
      <c r="E243" s="26"/>
      <c r="F243" s="27"/>
      <c r="G243" s="56">
        <f>SUM(G205:G242)/2</f>
        <v>70.56</v>
      </c>
      <c r="H243" s="56">
        <f>SUM(H205:H242)/2</f>
        <v>54.339999999999996</v>
      </c>
      <c r="I243" s="56">
        <f>SUM(I205:I242)/2</f>
        <v>277.83999999999997</v>
      </c>
      <c r="J243" s="56">
        <f>SUM(J205:J242)/2</f>
        <v>1840.202452</v>
      </c>
      <c r="K243" s="56"/>
      <c r="L243" s="56"/>
    </row>
    <row r="244" spans="1:12" ht="15" x14ac:dyDescent="0.25">
      <c r="A244" s="18">
        <v>7</v>
      </c>
      <c r="B244" s="19">
        <v>1</v>
      </c>
      <c r="C244" s="20" t="s">
        <v>18</v>
      </c>
      <c r="D244" s="5" t="s">
        <v>19</v>
      </c>
      <c r="E244" s="32" t="s">
        <v>142</v>
      </c>
      <c r="F244" s="33">
        <v>200</v>
      </c>
      <c r="G244" s="53">
        <v>7.09</v>
      </c>
      <c r="H244" s="53">
        <v>8.44</v>
      </c>
      <c r="I244" s="53">
        <v>20.85</v>
      </c>
      <c r="J244" s="53">
        <v>186.07168399999998</v>
      </c>
      <c r="K244" s="45" t="s">
        <v>143</v>
      </c>
      <c r="L244" s="49"/>
    </row>
    <row r="245" spans="1:12" ht="15" x14ac:dyDescent="0.25">
      <c r="A245" s="21"/>
      <c r="B245" s="14"/>
      <c r="C245" s="11"/>
      <c r="D245" s="6"/>
      <c r="E245" s="34" t="s">
        <v>63</v>
      </c>
      <c r="F245" s="35">
        <v>15</v>
      </c>
      <c r="G245" s="54">
        <v>3.95</v>
      </c>
      <c r="H245" s="54">
        <v>6.75</v>
      </c>
      <c r="I245" s="54">
        <v>0</v>
      </c>
      <c r="J245" s="54">
        <v>77.430000000000007</v>
      </c>
      <c r="K245" s="46" t="s">
        <v>44</v>
      </c>
      <c r="L245" s="50"/>
    </row>
    <row r="246" spans="1:12" ht="15" x14ac:dyDescent="0.25">
      <c r="A246" s="21"/>
      <c r="B246" s="14"/>
      <c r="C246" s="11"/>
      <c r="D246" s="7" t="s">
        <v>20</v>
      </c>
      <c r="E246" s="34" t="s">
        <v>144</v>
      </c>
      <c r="F246" s="35">
        <v>200</v>
      </c>
      <c r="G246" s="54">
        <v>0.12</v>
      </c>
      <c r="H246" s="54">
        <v>0.02</v>
      </c>
      <c r="I246" s="54">
        <v>5.0599999999999996</v>
      </c>
      <c r="J246" s="54">
        <v>20.5303141463415</v>
      </c>
      <c r="K246" s="46" t="s">
        <v>145</v>
      </c>
      <c r="L246" s="50"/>
    </row>
    <row r="247" spans="1:12" ht="27" customHeight="1" x14ac:dyDescent="0.25">
      <c r="A247" s="21"/>
      <c r="B247" s="14"/>
      <c r="C247" s="11"/>
      <c r="D247" s="7" t="s">
        <v>21</v>
      </c>
      <c r="E247" s="41" t="s">
        <v>141</v>
      </c>
      <c r="F247" s="35">
        <v>35</v>
      </c>
      <c r="G247" s="54">
        <v>2.52</v>
      </c>
      <c r="H247" s="54">
        <v>0.46</v>
      </c>
      <c r="I247" s="54">
        <v>16.03</v>
      </c>
      <c r="J247" s="54">
        <v>75.088999999999999</v>
      </c>
      <c r="K247" s="46" t="s">
        <v>44</v>
      </c>
      <c r="L247" s="50"/>
    </row>
    <row r="248" spans="1:12" ht="15" x14ac:dyDescent="0.25">
      <c r="A248" s="21"/>
      <c r="B248" s="14"/>
      <c r="C248" s="11"/>
      <c r="D248" s="6"/>
      <c r="E248" s="34" t="s">
        <v>171</v>
      </c>
      <c r="F248" s="35">
        <v>50</v>
      </c>
      <c r="G248" s="54">
        <v>4.1500000000000004</v>
      </c>
      <c r="H248" s="54">
        <v>1.75</v>
      </c>
      <c r="I248" s="54">
        <v>28.5</v>
      </c>
      <c r="J248" s="54">
        <v>140.65</v>
      </c>
      <c r="K248" s="46"/>
      <c r="L248" s="50"/>
    </row>
    <row r="249" spans="1:12" ht="15" x14ac:dyDescent="0.25">
      <c r="A249" s="21"/>
      <c r="B249" s="14"/>
      <c r="C249" s="11"/>
      <c r="D249" s="6"/>
      <c r="E249" s="34"/>
      <c r="F249" s="35"/>
      <c r="G249" s="54"/>
      <c r="H249" s="54"/>
      <c r="I249" s="54"/>
      <c r="J249" s="54"/>
      <c r="K249" s="46"/>
      <c r="L249" s="50"/>
    </row>
    <row r="250" spans="1:12" ht="15.75" thickBot="1" x14ac:dyDescent="0.3">
      <c r="A250" s="22"/>
      <c r="B250" s="15"/>
      <c r="C250" s="8"/>
      <c r="D250" s="16" t="s">
        <v>31</v>
      </c>
      <c r="E250" s="9"/>
      <c r="F250" s="17"/>
      <c r="G250" s="55">
        <f>IF(SUM(G244:G249)&gt;0,SUM(G244:G249),"")</f>
        <v>17.829999999999998</v>
      </c>
      <c r="H250" s="55">
        <f>IF(SUM(H244:H249)&gt;0,SUM(H244:H249),"")</f>
        <v>17.420000000000002</v>
      </c>
      <c r="I250" s="55">
        <f>IF(SUM(I244:I249)&gt;0,SUM(I244:I249),"")</f>
        <v>70.44</v>
      </c>
      <c r="J250" s="55">
        <f>IF(SUM(J244:J249)&gt;0,SUM(J244:J249),"")</f>
        <v>499.77099814634141</v>
      </c>
      <c r="K250" s="47"/>
      <c r="L250" s="51"/>
    </row>
    <row r="251" spans="1:12" ht="15" x14ac:dyDescent="0.25">
      <c r="A251" s="18">
        <f>A244</f>
        <v>7</v>
      </c>
      <c r="B251" s="19">
        <f>B244</f>
        <v>1</v>
      </c>
      <c r="C251" s="20" t="s">
        <v>34</v>
      </c>
      <c r="D251" s="58" t="s">
        <v>37</v>
      </c>
      <c r="E251" s="32"/>
      <c r="F251" s="33"/>
      <c r="G251" s="53"/>
      <c r="H251" s="53"/>
      <c r="I251" s="53"/>
      <c r="J251" s="53"/>
      <c r="K251" s="45"/>
      <c r="L251" s="49"/>
    </row>
    <row r="252" spans="1:12" ht="15" x14ac:dyDescent="0.25">
      <c r="A252" s="21"/>
      <c r="B252" s="14"/>
      <c r="C252" s="11"/>
      <c r="D252" s="6"/>
      <c r="E252" s="34"/>
      <c r="F252" s="35"/>
      <c r="G252" s="54"/>
      <c r="H252" s="54"/>
      <c r="I252" s="54"/>
      <c r="J252" s="54"/>
      <c r="K252" s="46"/>
      <c r="L252" s="50"/>
    </row>
    <row r="253" spans="1:12" ht="15" x14ac:dyDescent="0.25">
      <c r="A253" s="22"/>
      <c r="B253" s="15"/>
      <c r="C253" s="8"/>
      <c r="D253" s="16" t="s">
        <v>31</v>
      </c>
      <c r="E253" s="9"/>
      <c r="F253" s="17"/>
      <c r="G253" s="55" t="str">
        <f>IF(SUM(G251:G252)&gt;0,SUM(G251:G252),"")</f>
        <v/>
      </c>
      <c r="H253" s="55" t="str">
        <f>IF(SUM(H251:H252)&gt;0,SUM(H251:H252),"")</f>
        <v/>
      </c>
      <c r="I253" s="55" t="str">
        <f>IF(SUM(I251:I252)&gt;0,SUM(I251:I252),"")</f>
        <v/>
      </c>
      <c r="J253" s="55" t="str">
        <f>IF(SUM(J251:J252)&gt;0,SUM(J251:J252),"")</f>
        <v/>
      </c>
      <c r="K253" s="47"/>
      <c r="L253" s="51"/>
    </row>
    <row r="254" spans="1:12" ht="26.25" x14ac:dyDescent="0.25">
      <c r="A254" s="23">
        <f>A251</f>
        <v>7</v>
      </c>
      <c r="B254" s="13">
        <f>B251</f>
        <v>1</v>
      </c>
      <c r="C254" s="10" t="s">
        <v>23</v>
      </c>
      <c r="D254" s="7" t="s">
        <v>24</v>
      </c>
      <c r="E254" s="39" t="s">
        <v>146</v>
      </c>
      <c r="F254" s="35">
        <v>100</v>
      </c>
      <c r="G254" s="54">
        <v>1.4</v>
      </c>
      <c r="H254" s="54">
        <v>6.1</v>
      </c>
      <c r="I254" s="54">
        <v>10.4</v>
      </c>
      <c r="J254" s="54">
        <v>101</v>
      </c>
      <c r="K254" s="46" t="s">
        <v>147</v>
      </c>
      <c r="L254" s="50"/>
    </row>
    <row r="255" spans="1:12" ht="15" x14ac:dyDescent="0.25">
      <c r="A255" s="21"/>
      <c r="B255" s="14"/>
      <c r="C255" s="11"/>
      <c r="D255" s="7" t="s">
        <v>25</v>
      </c>
      <c r="E255" s="66" t="s">
        <v>148</v>
      </c>
      <c r="F255" s="35">
        <v>200</v>
      </c>
      <c r="G255" s="54">
        <v>8</v>
      </c>
      <c r="H255" s="54">
        <v>4.0999999999999996</v>
      </c>
      <c r="I255" s="54">
        <v>12.9</v>
      </c>
      <c r="J255" s="54">
        <v>119</v>
      </c>
      <c r="K255" s="46" t="s">
        <v>149</v>
      </c>
      <c r="L255" s="50"/>
    </row>
    <row r="256" spans="1:12" ht="15" x14ac:dyDescent="0.25">
      <c r="A256" s="21"/>
      <c r="B256" s="14"/>
      <c r="C256" s="11"/>
      <c r="D256" s="7" t="s">
        <v>26</v>
      </c>
      <c r="E256" s="66" t="s">
        <v>150</v>
      </c>
      <c r="F256" s="35">
        <v>100</v>
      </c>
      <c r="G256" s="54">
        <v>17.600000000000001</v>
      </c>
      <c r="H256" s="54">
        <v>8.8000000000000007</v>
      </c>
      <c r="I256" s="54">
        <v>5.0999999999999996</v>
      </c>
      <c r="J256" s="54">
        <v>170.2</v>
      </c>
      <c r="K256" s="46" t="s">
        <v>151</v>
      </c>
      <c r="L256" s="50"/>
    </row>
    <row r="257" spans="1:12" ht="15" x14ac:dyDescent="0.25">
      <c r="A257" s="21"/>
      <c r="B257" s="14"/>
      <c r="C257" s="11"/>
      <c r="D257" s="7" t="s">
        <v>27</v>
      </c>
      <c r="E257" s="34" t="s">
        <v>274</v>
      </c>
      <c r="F257" s="35">
        <v>150</v>
      </c>
      <c r="G257" s="54">
        <v>3.4</v>
      </c>
      <c r="H257" s="54">
        <v>4.4000000000000004</v>
      </c>
      <c r="I257" s="54">
        <v>32</v>
      </c>
      <c r="J257" s="54">
        <v>180.4</v>
      </c>
      <c r="K257" s="46" t="s">
        <v>168</v>
      </c>
      <c r="L257" s="50"/>
    </row>
    <row r="258" spans="1:12" ht="15" x14ac:dyDescent="0.25">
      <c r="A258" s="21"/>
      <c r="B258" s="14"/>
      <c r="C258" s="11"/>
      <c r="D258" s="2"/>
      <c r="E258" s="66" t="s">
        <v>275</v>
      </c>
      <c r="F258" s="35">
        <v>20</v>
      </c>
      <c r="G258" s="54">
        <v>0.2</v>
      </c>
      <c r="H258" s="54">
        <v>1.5</v>
      </c>
      <c r="I258" s="54">
        <v>0.9</v>
      </c>
      <c r="J258" s="54">
        <v>17.600000000000001</v>
      </c>
      <c r="K258" s="46" t="s">
        <v>74</v>
      </c>
      <c r="L258" s="50"/>
    </row>
    <row r="259" spans="1:12" ht="15" x14ac:dyDescent="0.25">
      <c r="A259" s="21"/>
      <c r="B259" s="14"/>
      <c r="C259" s="11"/>
      <c r="D259" s="7" t="s">
        <v>28</v>
      </c>
      <c r="E259" s="34" t="s">
        <v>73</v>
      </c>
      <c r="F259" s="35">
        <v>200</v>
      </c>
      <c r="G259" s="54">
        <v>0.5</v>
      </c>
      <c r="H259" s="54">
        <v>0.2</v>
      </c>
      <c r="I259" s="54">
        <v>16.899999999999999</v>
      </c>
      <c r="J259" s="54">
        <v>68</v>
      </c>
      <c r="K259" s="46"/>
      <c r="L259" s="50"/>
    </row>
    <row r="260" spans="1:12" ht="15" x14ac:dyDescent="0.25">
      <c r="A260" s="21"/>
      <c r="B260" s="14"/>
      <c r="C260" s="11"/>
      <c r="D260" s="7" t="s">
        <v>29</v>
      </c>
      <c r="E260" s="34" t="s">
        <v>113</v>
      </c>
      <c r="F260" s="35">
        <v>50</v>
      </c>
      <c r="G260" s="54">
        <v>3.9</v>
      </c>
      <c r="H260" s="54">
        <v>0.4</v>
      </c>
      <c r="I260" s="54">
        <v>25.4</v>
      </c>
      <c r="J260" s="54">
        <v>115.6</v>
      </c>
      <c r="K260" s="46" t="s">
        <v>44</v>
      </c>
      <c r="L260" s="50"/>
    </row>
    <row r="261" spans="1:12" ht="15" x14ac:dyDescent="0.25">
      <c r="A261" s="21"/>
      <c r="B261" s="14"/>
      <c r="C261" s="11"/>
      <c r="D261" s="7" t="s">
        <v>30</v>
      </c>
      <c r="E261" s="34" t="s">
        <v>141</v>
      </c>
      <c r="F261" s="35">
        <v>30</v>
      </c>
      <c r="G261" s="54">
        <v>2.2000000000000002</v>
      </c>
      <c r="H261" s="54">
        <v>0.4</v>
      </c>
      <c r="I261" s="54">
        <v>13.7</v>
      </c>
      <c r="J261" s="54">
        <v>64.400000000000006</v>
      </c>
      <c r="K261" s="46" t="s">
        <v>44</v>
      </c>
      <c r="L261" s="50"/>
    </row>
    <row r="262" spans="1:12" ht="15" x14ac:dyDescent="0.25">
      <c r="A262" s="21"/>
      <c r="B262" s="14"/>
      <c r="C262" s="11"/>
      <c r="D262" s="6" t="s">
        <v>48</v>
      </c>
      <c r="E262" s="34" t="s">
        <v>129</v>
      </c>
      <c r="F262" s="35">
        <v>150</v>
      </c>
      <c r="G262" s="54">
        <v>1.4</v>
      </c>
      <c r="H262" s="54">
        <v>0.3</v>
      </c>
      <c r="I262" s="54">
        <v>15.5</v>
      </c>
      <c r="J262" s="54">
        <v>66.7</v>
      </c>
      <c r="K262" s="46" t="s">
        <v>44</v>
      </c>
      <c r="L262" s="50"/>
    </row>
    <row r="263" spans="1:12" ht="15" x14ac:dyDescent="0.25">
      <c r="A263" s="22"/>
      <c r="B263" s="15"/>
      <c r="C263" s="8"/>
      <c r="D263" s="16" t="s">
        <v>31</v>
      </c>
      <c r="E263" s="9"/>
      <c r="F263" s="17"/>
      <c r="G263" s="55">
        <f>IF(SUM(G254:G262)&gt;0,SUM(G254:G262),"")</f>
        <v>38.6</v>
      </c>
      <c r="H263" s="55">
        <f>IF(SUM(H254:H262)&gt;0,SUM(H254:H262),"")</f>
        <v>26.199999999999996</v>
      </c>
      <c r="I263" s="55">
        <f>IF(SUM(I254:I262)&gt;0,SUM(I254:I262),"")</f>
        <v>132.80000000000001</v>
      </c>
      <c r="J263" s="55">
        <f>IF(SUM(J254:J262)&gt;0,SUM(J254:J262),"")</f>
        <v>902.90000000000009</v>
      </c>
      <c r="K263" s="47"/>
      <c r="L263" s="51"/>
    </row>
    <row r="264" spans="1:12" ht="15" x14ac:dyDescent="0.25">
      <c r="A264" s="23">
        <f>A254</f>
        <v>7</v>
      </c>
      <c r="B264" s="13">
        <f>B254</f>
        <v>1</v>
      </c>
      <c r="C264" s="10" t="s">
        <v>35</v>
      </c>
      <c r="D264" s="58" t="s">
        <v>37</v>
      </c>
      <c r="E264" s="39" t="s">
        <v>76</v>
      </c>
      <c r="F264" s="35">
        <v>150</v>
      </c>
      <c r="G264" s="54">
        <v>14.58</v>
      </c>
      <c r="H264" s="54">
        <v>16.36</v>
      </c>
      <c r="I264" s="54">
        <v>2.52</v>
      </c>
      <c r="J264" s="54">
        <v>215.23685850000001</v>
      </c>
      <c r="K264" s="46" t="s">
        <v>77</v>
      </c>
      <c r="L264" s="50"/>
    </row>
    <row r="265" spans="1:12" ht="15" x14ac:dyDescent="0.25">
      <c r="A265" s="21"/>
      <c r="B265" s="14"/>
      <c r="C265" s="11"/>
      <c r="D265" s="6"/>
      <c r="E265" s="41" t="s">
        <v>82</v>
      </c>
      <c r="F265" s="35">
        <v>200</v>
      </c>
      <c r="G265" s="54">
        <v>0.59</v>
      </c>
      <c r="H265" s="54">
        <v>0.12</v>
      </c>
      <c r="I265" s="54">
        <v>15.04</v>
      </c>
      <c r="J265" s="54">
        <v>61.747249999999994</v>
      </c>
      <c r="K265" s="46" t="s">
        <v>83</v>
      </c>
      <c r="L265" s="50"/>
    </row>
    <row r="266" spans="1:12" ht="15" x14ac:dyDescent="0.25">
      <c r="A266" s="21"/>
      <c r="B266" s="14"/>
      <c r="C266" s="11"/>
      <c r="D266" s="6"/>
      <c r="E266" s="41" t="s">
        <v>113</v>
      </c>
      <c r="F266" s="35">
        <v>20</v>
      </c>
      <c r="G266" s="54">
        <v>1.32</v>
      </c>
      <c r="H266" s="54">
        <v>0.13</v>
      </c>
      <c r="I266" s="54">
        <v>9.3800000000000008</v>
      </c>
      <c r="J266" s="54">
        <v>44.780199999999994</v>
      </c>
      <c r="K266" s="46" t="s">
        <v>44</v>
      </c>
      <c r="L266" s="50"/>
    </row>
    <row r="267" spans="1:12" ht="15" x14ac:dyDescent="0.25">
      <c r="A267" s="21"/>
      <c r="B267" s="14"/>
      <c r="C267" s="11"/>
      <c r="D267" s="6"/>
      <c r="E267" s="34"/>
      <c r="F267" s="35"/>
      <c r="G267" s="54"/>
      <c r="H267" s="54"/>
      <c r="I267" s="54"/>
      <c r="J267" s="54"/>
      <c r="K267" s="46"/>
      <c r="L267" s="50"/>
    </row>
    <row r="268" spans="1:12" ht="15.75" thickBot="1" x14ac:dyDescent="0.3">
      <c r="A268" s="22"/>
      <c r="B268" s="15"/>
      <c r="C268" s="8"/>
      <c r="D268" s="16" t="s">
        <v>31</v>
      </c>
      <c r="E268" s="9"/>
      <c r="F268" s="17"/>
      <c r="G268" s="55">
        <f>IF(SUM(G264:G267)&gt;0,SUM(G264:G267),"")</f>
        <v>16.489999999999998</v>
      </c>
      <c r="H268" s="55">
        <f>IF(SUM(H264:H267)&gt;0,SUM(H264:H267),"")</f>
        <v>16.61</v>
      </c>
      <c r="I268" s="55">
        <f>IF(SUM(I264:I267)&gt;0,SUM(I264:I267),"")</f>
        <v>26.939999999999998</v>
      </c>
      <c r="J268" s="55">
        <f>IF(SUM(J264:J267)&gt;0,SUM(J264:J267),"")</f>
        <v>321.76430849999997</v>
      </c>
      <c r="K268" s="47"/>
      <c r="L268" s="51"/>
    </row>
    <row r="269" spans="1:12" ht="15" x14ac:dyDescent="0.25">
      <c r="A269" s="23">
        <f>A264</f>
        <v>7</v>
      </c>
      <c r="B269" s="13">
        <f>B264</f>
        <v>1</v>
      </c>
      <c r="C269" s="10" t="s">
        <v>36</v>
      </c>
      <c r="D269" s="5" t="s">
        <v>19</v>
      </c>
      <c r="E269" s="39"/>
      <c r="F269" s="35"/>
      <c r="G269" s="54"/>
      <c r="H269" s="54"/>
      <c r="I269" s="54"/>
      <c r="J269" s="54"/>
      <c r="K269" s="46"/>
      <c r="L269" s="50"/>
    </row>
    <row r="270" spans="1:12" ht="15" x14ac:dyDescent="0.25">
      <c r="A270" s="21"/>
      <c r="B270" s="14"/>
      <c r="C270" s="11"/>
      <c r="D270" s="7" t="s">
        <v>27</v>
      </c>
      <c r="E270" s="41"/>
      <c r="F270" s="35"/>
      <c r="G270" s="54"/>
      <c r="H270" s="54"/>
      <c r="I270" s="54"/>
      <c r="J270" s="54"/>
      <c r="K270" s="46"/>
      <c r="L270" s="50"/>
    </row>
    <row r="271" spans="1:12" ht="15" x14ac:dyDescent="0.25">
      <c r="A271" s="21"/>
      <c r="B271" s="14"/>
      <c r="C271" s="11"/>
      <c r="D271" s="7" t="s">
        <v>28</v>
      </c>
      <c r="E271" s="41"/>
      <c r="F271" s="35"/>
      <c r="G271" s="54"/>
      <c r="H271" s="54"/>
      <c r="I271" s="54"/>
      <c r="J271" s="54"/>
      <c r="K271" s="46"/>
      <c r="L271" s="50"/>
    </row>
    <row r="272" spans="1:12" ht="15" x14ac:dyDescent="0.25">
      <c r="A272" s="21"/>
      <c r="B272" s="14"/>
      <c r="C272" s="11"/>
      <c r="D272" s="7" t="s">
        <v>29</v>
      </c>
      <c r="E272" s="34"/>
      <c r="F272" s="35"/>
      <c r="G272" s="54"/>
      <c r="H272" s="54"/>
      <c r="I272" s="54"/>
      <c r="J272" s="54"/>
      <c r="K272" s="46"/>
      <c r="L272" s="50"/>
    </row>
    <row r="273" spans="1:12" ht="15" x14ac:dyDescent="0.25">
      <c r="A273" s="21"/>
      <c r="B273" s="14"/>
      <c r="C273" s="11"/>
      <c r="D273" s="7" t="s">
        <v>30</v>
      </c>
      <c r="E273" s="40"/>
      <c r="F273" s="35"/>
      <c r="G273" s="54"/>
      <c r="H273" s="54"/>
      <c r="I273" s="54"/>
      <c r="J273" s="54"/>
      <c r="K273" s="46"/>
      <c r="L273" s="50"/>
    </row>
    <row r="274" spans="1:12" ht="15" x14ac:dyDescent="0.25">
      <c r="A274" s="21"/>
      <c r="B274" s="14"/>
      <c r="C274" s="11"/>
      <c r="D274" s="6"/>
      <c r="E274" s="41"/>
      <c r="F274" s="35"/>
      <c r="G274" s="54"/>
      <c r="H274" s="54"/>
      <c r="I274" s="54"/>
      <c r="J274" s="54"/>
      <c r="K274" s="46"/>
      <c r="L274" s="50"/>
    </row>
    <row r="275" spans="1:12" ht="15" x14ac:dyDescent="0.25">
      <c r="A275" s="21"/>
      <c r="B275" s="14"/>
      <c r="C275" s="11"/>
      <c r="D275" s="6"/>
      <c r="E275" s="34"/>
      <c r="F275" s="35"/>
      <c r="G275" s="54"/>
      <c r="H275" s="54"/>
      <c r="I275" s="54"/>
      <c r="J275" s="54"/>
      <c r="K275" s="46"/>
      <c r="L275" s="50"/>
    </row>
    <row r="276" spans="1:12" ht="15" x14ac:dyDescent="0.25">
      <c r="A276" s="21"/>
      <c r="B276" s="14"/>
      <c r="C276" s="11"/>
      <c r="D276" s="6"/>
      <c r="E276" s="34"/>
      <c r="F276" s="35"/>
      <c r="G276" s="54"/>
      <c r="H276" s="54"/>
      <c r="I276" s="54"/>
      <c r="J276" s="54"/>
      <c r="K276" s="46"/>
      <c r="L276" s="50"/>
    </row>
    <row r="277" spans="1:12" ht="15" x14ac:dyDescent="0.25">
      <c r="A277" s="22"/>
      <c r="B277" s="15"/>
      <c r="C277" s="8"/>
      <c r="D277" s="16" t="s">
        <v>31</v>
      </c>
      <c r="E277" s="9"/>
      <c r="F277" s="17"/>
      <c r="G277" s="55" t="str">
        <f>IF(SUM(G269:G276)&gt;0,SUM(G269:G276),"")</f>
        <v/>
      </c>
      <c r="H277" s="55" t="str">
        <f>IF(SUM(H269:H276)&gt;0,SUM(H269:H276),"")</f>
        <v/>
      </c>
      <c r="I277" s="55" t="str">
        <f>IF(SUM(I269:I276)&gt;0,SUM(I269:I276),"")</f>
        <v/>
      </c>
      <c r="J277" s="55" t="str">
        <f>IF(SUM(J269:J276)&gt;0,SUM(J269:J276),"")</f>
        <v/>
      </c>
      <c r="K277" s="47"/>
      <c r="L277" s="51"/>
    </row>
    <row r="278" spans="1:12" ht="15" x14ac:dyDescent="0.25">
      <c r="A278" s="23">
        <f>A269</f>
        <v>7</v>
      </c>
      <c r="B278" s="13">
        <f>B269</f>
        <v>1</v>
      </c>
      <c r="C278" s="10" t="s">
        <v>38</v>
      </c>
      <c r="D278" s="7" t="s">
        <v>28</v>
      </c>
      <c r="E278" s="39"/>
      <c r="F278" s="35"/>
      <c r="G278" s="54"/>
      <c r="H278" s="54"/>
      <c r="I278" s="54"/>
      <c r="J278" s="54"/>
      <c r="K278" s="46"/>
      <c r="L278" s="50"/>
    </row>
    <row r="279" spans="1:12" ht="15" x14ac:dyDescent="0.25">
      <c r="A279" s="21"/>
      <c r="B279" s="14"/>
      <c r="C279" s="11"/>
      <c r="D279" s="6"/>
      <c r="E279" s="41"/>
      <c r="F279" s="35"/>
      <c r="G279" s="54"/>
      <c r="H279" s="54"/>
      <c r="I279" s="54"/>
      <c r="J279" s="54"/>
      <c r="K279" s="46"/>
      <c r="L279" s="50"/>
    </row>
    <row r="280" spans="1:12" ht="15" x14ac:dyDescent="0.25">
      <c r="A280" s="22"/>
      <c r="B280" s="15"/>
      <c r="C280" s="8"/>
      <c r="D280" s="16" t="s">
        <v>31</v>
      </c>
      <c r="E280" s="9"/>
      <c r="F280" s="17"/>
      <c r="G280" s="55" t="str">
        <f>IF(SUM(G278:G279)&gt;0,SUM(G278:G279),"")</f>
        <v/>
      </c>
      <c r="H280" s="55" t="str">
        <f>IF(SUM(H278:H279)&gt;0,SUM(H278:H279),"")</f>
        <v/>
      </c>
      <c r="I280" s="55" t="str">
        <f>IF(SUM(I278:I279)&gt;0,SUM(I278:I279),"")</f>
        <v/>
      </c>
      <c r="J280" s="55" t="str">
        <f>IF(SUM(J278:J279)&gt;0,SUM(J278:J279),"")</f>
        <v/>
      </c>
      <c r="K280" s="47"/>
      <c r="L280" s="51"/>
    </row>
    <row r="281" spans="1:12" ht="15.75" thickBot="1" x14ac:dyDescent="0.25">
      <c r="A281" s="24">
        <f>A244</f>
        <v>7</v>
      </c>
      <c r="B281" s="25">
        <f>B244</f>
        <v>1</v>
      </c>
      <c r="C281" s="68" t="s">
        <v>4</v>
      </c>
      <c r="D281" s="69"/>
      <c r="E281" s="26"/>
      <c r="F281" s="27"/>
      <c r="G281" s="56">
        <f>SUM(G244:G280)/2</f>
        <v>72.92</v>
      </c>
      <c r="H281" s="56">
        <f>SUM(H244:H280)/2</f>
        <v>60.23</v>
      </c>
      <c r="I281" s="56">
        <f>SUM(I244:I280)/2</f>
        <v>230.18</v>
      </c>
      <c r="J281" s="56">
        <f>SUM(J244:J280)/2</f>
        <v>1724.4353066463414</v>
      </c>
      <c r="K281" s="56"/>
      <c r="L281" s="56"/>
    </row>
    <row r="282" spans="1:12" ht="15" x14ac:dyDescent="0.25">
      <c r="A282" s="18">
        <v>8</v>
      </c>
      <c r="B282" s="19">
        <v>2</v>
      </c>
      <c r="C282" s="20" t="s">
        <v>18</v>
      </c>
      <c r="D282" s="5" t="s">
        <v>19</v>
      </c>
      <c r="E282" s="32" t="s">
        <v>80</v>
      </c>
      <c r="F282" s="33">
        <v>200</v>
      </c>
      <c r="G282" s="53">
        <v>7.3</v>
      </c>
      <c r="H282" s="53">
        <v>8.8000000000000007</v>
      </c>
      <c r="I282" s="53">
        <v>30.37</v>
      </c>
      <c r="J282" s="53">
        <v>226.97942399999997</v>
      </c>
      <c r="K282" s="45" t="s">
        <v>81</v>
      </c>
      <c r="L282" s="49"/>
    </row>
    <row r="283" spans="1:12" ht="15" x14ac:dyDescent="0.25">
      <c r="A283" s="21"/>
      <c r="B283" s="14"/>
      <c r="C283" s="11"/>
      <c r="D283" s="6"/>
      <c r="E283" s="34"/>
      <c r="F283" s="35"/>
      <c r="G283" s="54"/>
      <c r="H283" s="54"/>
      <c r="I283" s="54"/>
      <c r="J283" s="54"/>
      <c r="K283" s="46"/>
      <c r="L283" s="50"/>
    </row>
    <row r="284" spans="1:12" ht="15" x14ac:dyDescent="0.25">
      <c r="A284" s="21"/>
      <c r="B284" s="14"/>
      <c r="C284" s="11"/>
      <c r="D284" s="7" t="s">
        <v>20</v>
      </c>
      <c r="E284" s="34" t="s">
        <v>117</v>
      </c>
      <c r="F284" s="35">
        <v>200</v>
      </c>
      <c r="G284" s="54">
        <v>3.14</v>
      </c>
      <c r="H284" s="54">
        <v>3.21</v>
      </c>
      <c r="I284" s="54">
        <v>9.5</v>
      </c>
      <c r="J284" s="54">
        <v>77.788600000000002</v>
      </c>
      <c r="K284" s="46" t="s">
        <v>65</v>
      </c>
      <c r="L284" s="50"/>
    </row>
    <row r="285" spans="1:12" ht="27" customHeight="1" x14ac:dyDescent="0.25">
      <c r="A285" s="21"/>
      <c r="B285" s="14"/>
      <c r="C285" s="11"/>
      <c r="D285" s="7" t="s">
        <v>21</v>
      </c>
      <c r="E285" s="41" t="s">
        <v>141</v>
      </c>
      <c r="F285" s="35">
        <v>30</v>
      </c>
      <c r="G285" s="54">
        <v>2.16</v>
      </c>
      <c r="H285" s="54">
        <v>0.39</v>
      </c>
      <c r="I285" s="54">
        <v>13.74</v>
      </c>
      <c r="J285" s="54">
        <v>64.361999999999995</v>
      </c>
      <c r="K285" s="46" t="s">
        <v>44</v>
      </c>
      <c r="L285" s="50"/>
    </row>
    <row r="286" spans="1:12" ht="15" x14ac:dyDescent="0.25">
      <c r="A286" s="21"/>
      <c r="B286" s="14"/>
      <c r="C286" s="11"/>
      <c r="D286" s="7" t="s">
        <v>22</v>
      </c>
      <c r="E286" s="34" t="s">
        <v>75</v>
      </c>
      <c r="F286" s="35">
        <v>200</v>
      </c>
      <c r="G286" s="54">
        <v>3</v>
      </c>
      <c r="H286" s="54">
        <v>1</v>
      </c>
      <c r="I286" s="54">
        <v>45.4</v>
      </c>
      <c r="J286" s="54">
        <v>191.00000000000003</v>
      </c>
      <c r="K286" s="46" t="s">
        <v>44</v>
      </c>
      <c r="L286" s="50"/>
    </row>
    <row r="287" spans="1:12" ht="15" x14ac:dyDescent="0.25">
      <c r="A287" s="21"/>
      <c r="B287" s="14"/>
      <c r="C287" s="11"/>
      <c r="D287" s="6"/>
      <c r="E287" s="34" t="s">
        <v>171</v>
      </c>
      <c r="F287" s="35">
        <v>50</v>
      </c>
      <c r="G287" s="54">
        <v>4.1500000000000004</v>
      </c>
      <c r="H287" s="54">
        <v>1.75</v>
      </c>
      <c r="I287" s="54">
        <v>28.5</v>
      </c>
      <c r="J287" s="54">
        <v>140.65</v>
      </c>
      <c r="K287" s="46"/>
      <c r="L287" s="50"/>
    </row>
    <row r="288" spans="1:12" ht="15" x14ac:dyDescent="0.25">
      <c r="A288" s="21"/>
      <c r="B288" s="14"/>
      <c r="C288" s="11"/>
      <c r="D288" s="6"/>
      <c r="E288" s="34"/>
      <c r="F288" s="35"/>
      <c r="G288" s="54"/>
      <c r="H288" s="54"/>
      <c r="I288" s="54"/>
      <c r="J288" s="54"/>
      <c r="K288" s="46"/>
      <c r="L288" s="50"/>
    </row>
    <row r="289" spans="1:12" ht="15.75" thickBot="1" x14ac:dyDescent="0.3">
      <c r="A289" s="22"/>
      <c r="B289" s="15"/>
      <c r="C289" s="8"/>
      <c r="D289" s="16" t="s">
        <v>31</v>
      </c>
      <c r="E289" s="9"/>
      <c r="F289" s="74"/>
      <c r="G289" s="75">
        <f>IF(SUM(G282:G288)&gt;0,SUM(G282:G288),"")</f>
        <v>19.75</v>
      </c>
      <c r="H289" s="75">
        <f>IF(SUM(H282:H288)&gt;0,SUM(H282:H288),"")</f>
        <v>15.150000000000002</v>
      </c>
      <c r="I289" s="75">
        <f>IF(SUM(I282:I288)&gt;0,SUM(I282:I288),"")</f>
        <v>127.51</v>
      </c>
      <c r="J289" s="75">
        <f>IF(SUM(J282:J288)&gt;0,SUM(J282:J288),"")</f>
        <v>700.78002399999991</v>
      </c>
      <c r="K289" s="47"/>
      <c r="L289" s="51"/>
    </row>
    <row r="290" spans="1:12" ht="15" x14ac:dyDescent="0.25">
      <c r="A290" s="18">
        <f>A282</f>
        <v>8</v>
      </c>
      <c r="B290" s="19">
        <f>B282</f>
        <v>2</v>
      </c>
      <c r="C290" s="20" t="s">
        <v>34</v>
      </c>
      <c r="D290" s="58" t="s">
        <v>37</v>
      </c>
      <c r="E290" s="32"/>
      <c r="F290" s="33"/>
      <c r="G290" s="53"/>
      <c r="H290" s="53"/>
      <c r="I290" s="53"/>
      <c r="J290" s="53"/>
      <c r="K290" s="45"/>
      <c r="L290" s="49"/>
    </row>
    <row r="291" spans="1:12" ht="15" x14ac:dyDescent="0.25">
      <c r="A291" s="21"/>
      <c r="B291" s="14"/>
      <c r="C291" s="11"/>
      <c r="D291" s="6"/>
      <c r="E291" s="34"/>
      <c r="F291" s="35"/>
      <c r="G291" s="54"/>
      <c r="H291" s="54"/>
      <c r="I291" s="54"/>
      <c r="J291" s="54"/>
      <c r="K291" s="46"/>
      <c r="L291" s="50"/>
    </row>
    <row r="292" spans="1:12" ht="15" x14ac:dyDescent="0.25">
      <c r="A292" s="22"/>
      <c r="B292" s="15"/>
      <c r="C292" s="8"/>
      <c r="D292" s="16" t="s">
        <v>31</v>
      </c>
      <c r="E292" s="9"/>
      <c r="F292" s="17"/>
      <c r="G292" s="55" t="str">
        <f>IF(SUM(G290:G291)&gt;0,SUM(G290:G291),"")</f>
        <v/>
      </c>
      <c r="H292" s="55" t="str">
        <f>IF(SUM(H290:H291)&gt;0,SUM(H290:H291),"")</f>
        <v/>
      </c>
      <c r="I292" s="55" t="str">
        <f>IF(SUM(I290:I291)&gt;0,SUM(I290:I291),"")</f>
        <v/>
      </c>
      <c r="J292" s="55" t="str">
        <f>IF(SUM(J290:J291)&gt;0,SUM(J290:J291),"")</f>
        <v/>
      </c>
      <c r="K292" s="47"/>
      <c r="L292" s="51"/>
    </row>
    <row r="293" spans="1:12" ht="26.25" x14ac:dyDescent="0.25">
      <c r="A293" s="23">
        <f>A290</f>
        <v>8</v>
      </c>
      <c r="B293" s="13">
        <f>B290</f>
        <v>2</v>
      </c>
      <c r="C293" s="10" t="s">
        <v>23</v>
      </c>
      <c r="D293" s="7" t="s">
        <v>24</v>
      </c>
      <c r="E293" s="39" t="s">
        <v>152</v>
      </c>
      <c r="F293" s="35">
        <v>100</v>
      </c>
      <c r="G293" s="54">
        <v>1.6</v>
      </c>
      <c r="H293" s="54">
        <v>6</v>
      </c>
      <c r="I293" s="54">
        <v>10</v>
      </c>
      <c r="J293" s="54">
        <v>96.9</v>
      </c>
      <c r="K293" s="46" t="s">
        <v>153</v>
      </c>
      <c r="L293" s="50"/>
    </row>
    <row r="294" spans="1:12" ht="15" x14ac:dyDescent="0.25">
      <c r="A294" s="21"/>
      <c r="B294" s="14"/>
      <c r="C294" s="11"/>
      <c r="D294" s="7" t="s">
        <v>25</v>
      </c>
      <c r="E294" s="66" t="s">
        <v>230</v>
      </c>
      <c r="F294" s="35">
        <v>200</v>
      </c>
      <c r="G294" s="54">
        <v>1.7</v>
      </c>
      <c r="H294" s="54">
        <v>4.2</v>
      </c>
      <c r="I294" s="54">
        <v>10.199999999999999</v>
      </c>
      <c r="J294" s="54">
        <v>82</v>
      </c>
      <c r="K294" s="46" t="s">
        <v>87</v>
      </c>
      <c r="L294" s="50"/>
    </row>
    <row r="295" spans="1:12" ht="15" x14ac:dyDescent="0.25">
      <c r="A295" s="21"/>
      <c r="B295" s="14"/>
      <c r="C295" s="11"/>
      <c r="D295" s="2"/>
      <c r="E295" s="34" t="s">
        <v>234</v>
      </c>
      <c r="F295" s="35">
        <v>20</v>
      </c>
      <c r="G295" s="54">
        <v>4.2</v>
      </c>
      <c r="H295" s="54">
        <v>3.4</v>
      </c>
      <c r="I295" s="54">
        <v>0</v>
      </c>
      <c r="J295" s="54">
        <v>47.2</v>
      </c>
      <c r="K295" s="46" t="s">
        <v>89</v>
      </c>
      <c r="L295" s="50"/>
    </row>
    <row r="296" spans="1:12" ht="15" x14ac:dyDescent="0.25">
      <c r="A296" s="21"/>
      <c r="B296" s="14"/>
      <c r="C296" s="11"/>
      <c r="D296" s="7" t="s">
        <v>26</v>
      </c>
      <c r="E296" s="40" t="s">
        <v>88</v>
      </c>
      <c r="F296" s="35">
        <v>120</v>
      </c>
      <c r="G296" s="54">
        <v>14</v>
      </c>
      <c r="H296" s="54">
        <v>13.7</v>
      </c>
      <c r="I296" s="54">
        <v>2.9</v>
      </c>
      <c r="J296" s="54">
        <v>190.5</v>
      </c>
      <c r="K296" s="46" t="s">
        <v>123</v>
      </c>
      <c r="L296" s="50"/>
    </row>
    <row r="297" spans="1:12" ht="15" x14ac:dyDescent="0.25">
      <c r="A297" s="21"/>
      <c r="B297" s="14"/>
      <c r="C297" s="11"/>
      <c r="D297" s="7" t="s">
        <v>27</v>
      </c>
      <c r="E297" s="66" t="s">
        <v>122</v>
      </c>
      <c r="F297" s="35">
        <v>150</v>
      </c>
      <c r="G297" s="54">
        <v>3.1</v>
      </c>
      <c r="H297" s="54">
        <v>4</v>
      </c>
      <c r="I297" s="54">
        <v>22.1</v>
      </c>
      <c r="J297" s="54">
        <v>135.69999999999999</v>
      </c>
      <c r="K297" s="46" t="s">
        <v>93</v>
      </c>
      <c r="L297" s="50"/>
    </row>
    <row r="298" spans="1:12" ht="15" x14ac:dyDescent="0.25">
      <c r="A298" s="21"/>
      <c r="B298" s="14"/>
      <c r="C298" s="11"/>
      <c r="D298" s="7" t="s">
        <v>28</v>
      </c>
      <c r="E298" s="34" t="s">
        <v>92</v>
      </c>
      <c r="F298" s="35">
        <v>200</v>
      </c>
      <c r="G298" s="54">
        <v>0.2</v>
      </c>
      <c r="H298" s="54">
        <v>0.1</v>
      </c>
      <c r="I298" s="54">
        <v>11.2</v>
      </c>
      <c r="J298" s="54">
        <v>44.1</v>
      </c>
      <c r="K298" s="46"/>
      <c r="L298" s="50"/>
    </row>
    <row r="299" spans="1:12" ht="15" x14ac:dyDescent="0.25">
      <c r="A299" s="21"/>
      <c r="B299" s="14"/>
      <c r="C299" s="11"/>
      <c r="D299" s="7" t="s">
        <v>29</v>
      </c>
      <c r="E299" s="34" t="s">
        <v>113</v>
      </c>
      <c r="F299" s="35">
        <v>40</v>
      </c>
      <c r="G299" s="54">
        <v>3.1</v>
      </c>
      <c r="H299" s="54">
        <v>0.3</v>
      </c>
      <c r="I299" s="54">
        <v>20.3</v>
      </c>
      <c r="J299" s="54">
        <v>92.5</v>
      </c>
      <c r="K299" s="46" t="s">
        <v>44</v>
      </c>
      <c r="L299" s="50"/>
    </row>
    <row r="300" spans="1:12" ht="15" x14ac:dyDescent="0.25">
      <c r="A300" s="21"/>
      <c r="B300" s="14"/>
      <c r="C300" s="11"/>
      <c r="D300" s="7" t="s">
        <v>30</v>
      </c>
      <c r="E300" s="34" t="s">
        <v>141</v>
      </c>
      <c r="F300" s="35">
        <v>30</v>
      </c>
      <c r="G300" s="54">
        <v>2.2000000000000002</v>
      </c>
      <c r="H300" s="54">
        <v>0.4</v>
      </c>
      <c r="I300" s="54">
        <v>13.7</v>
      </c>
      <c r="J300" s="54">
        <v>64.400000000000006</v>
      </c>
      <c r="K300" s="46"/>
      <c r="L300" s="50"/>
    </row>
    <row r="301" spans="1:12" ht="15" x14ac:dyDescent="0.25">
      <c r="A301" s="21"/>
      <c r="B301" s="14"/>
      <c r="C301" s="11"/>
      <c r="D301" s="6"/>
      <c r="E301" s="34"/>
      <c r="F301" s="35"/>
      <c r="G301" s="54"/>
      <c r="H301" s="54"/>
      <c r="I301" s="54"/>
      <c r="J301" s="54"/>
      <c r="K301" s="46"/>
      <c r="L301" s="50"/>
    </row>
    <row r="302" spans="1:12" ht="15" x14ac:dyDescent="0.25">
      <c r="A302" s="21"/>
      <c r="B302" s="14"/>
      <c r="C302" s="11"/>
      <c r="D302" s="6"/>
      <c r="E302" s="34"/>
      <c r="F302" s="35"/>
      <c r="G302" s="54"/>
      <c r="H302" s="54"/>
      <c r="I302" s="54"/>
      <c r="J302" s="54"/>
      <c r="K302" s="46"/>
      <c r="L302" s="50"/>
    </row>
    <row r="303" spans="1:12" ht="15" x14ac:dyDescent="0.25">
      <c r="A303" s="22"/>
      <c r="B303" s="15"/>
      <c r="C303" s="8"/>
      <c r="D303" s="16" t="s">
        <v>31</v>
      </c>
      <c r="E303" s="9"/>
      <c r="F303" s="74"/>
      <c r="G303" s="75">
        <f>IF(SUM(G293:G302)&gt;0,SUM(G293:G302),"")</f>
        <v>30.1</v>
      </c>
      <c r="H303" s="75">
        <f>IF(SUM(H293:H302)&gt;0,SUM(H293:H302),"")</f>
        <v>32.1</v>
      </c>
      <c r="I303" s="75">
        <f>IF(SUM(I293:I302)&gt;0,SUM(I293:I302),"")</f>
        <v>90.4</v>
      </c>
      <c r="J303" s="75">
        <f>IF(SUM(J293:J302)&gt;0,SUM(J293:J302),"")</f>
        <v>753.3</v>
      </c>
      <c r="K303" s="47"/>
      <c r="L303" s="51"/>
    </row>
    <row r="304" spans="1:12" ht="15" x14ac:dyDescent="0.25">
      <c r="A304" s="23">
        <f>A293</f>
        <v>8</v>
      </c>
      <c r="B304" s="13">
        <f>B293</f>
        <v>2</v>
      </c>
      <c r="C304" s="10" t="s">
        <v>35</v>
      </c>
      <c r="D304" s="58" t="s">
        <v>37</v>
      </c>
      <c r="E304" s="39" t="s">
        <v>59</v>
      </c>
      <c r="F304" s="35">
        <v>100</v>
      </c>
      <c r="G304" s="54">
        <v>8.19</v>
      </c>
      <c r="H304" s="54">
        <v>9.33</v>
      </c>
      <c r="I304" s="54">
        <v>25.34</v>
      </c>
      <c r="J304" s="54">
        <v>213.02199999999999</v>
      </c>
      <c r="K304" s="46" t="s">
        <v>44</v>
      </c>
      <c r="L304" s="50"/>
    </row>
    <row r="305" spans="1:12" ht="15" x14ac:dyDescent="0.25">
      <c r="A305" s="21"/>
      <c r="B305" s="14"/>
      <c r="C305" s="11"/>
      <c r="D305" s="6"/>
      <c r="E305" s="41" t="s">
        <v>154</v>
      </c>
      <c r="F305" s="35">
        <v>200</v>
      </c>
      <c r="G305" s="54">
        <v>5.8</v>
      </c>
      <c r="H305" s="54">
        <v>6.4</v>
      </c>
      <c r="I305" s="54">
        <v>8</v>
      </c>
      <c r="J305" s="54">
        <v>116.6</v>
      </c>
      <c r="K305" s="46" t="s">
        <v>44</v>
      </c>
      <c r="L305" s="50"/>
    </row>
    <row r="306" spans="1:12" ht="15" x14ac:dyDescent="0.25">
      <c r="A306" s="21"/>
      <c r="B306" s="14"/>
      <c r="C306" s="11"/>
      <c r="D306" s="6"/>
      <c r="E306" s="41"/>
      <c r="F306" s="35"/>
      <c r="G306" s="54"/>
      <c r="H306" s="54"/>
      <c r="I306" s="54"/>
      <c r="J306" s="54"/>
      <c r="K306" s="46"/>
      <c r="L306" s="50"/>
    </row>
    <row r="307" spans="1:12" ht="15" x14ac:dyDescent="0.25">
      <c r="A307" s="21"/>
      <c r="B307" s="14"/>
      <c r="C307" s="11"/>
      <c r="D307" s="6"/>
      <c r="E307" s="34"/>
      <c r="F307" s="35"/>
      <c r="G307" s="54"/>
      <c r="H307" s="54"/>
      <c r="I307" s="54"/>
      <c r="J307" s="54"/>
      <c r="K307" s="46"/>
      <c r="L307" s="50"/>
    </row>
    <row r="308" spans="1:12" ht="15.75" thickBot="1" x14ac:dyDescent="0.3">
      <c r="A308" s="22"/>
      <c r="B308" s="15"/>
      <c r="C308" s="8"/>
      <c r="D308" s="16" t="s">
        <v>31</v>
      </c>
      <c r="E308" s="9"/>
      <c r="F308" s="17"/>
      <c r="G308" s="75">
        <f>IF(SUM(G304:G307)&gt;0,SUM(G304:G307),"")</f>
        <v>13.989999999999998</v>
      </c>
      <c r="H308" s="75">
        <f>IF(SUM(H304:H307)&gt;0,SUM(H304:H307),"")</f>
        <v>15.73</v>
      </c>
      <c r="I308" s="75">
        <f>IF(SUM(I304:I307)&gt;0,SUM(I304:I307),"")</f>
        <v>33.340000000000003</v>
      </c>
      <c r="J308" s="75">
        <f>IF(SUM(J304:J307)&gt;0,SUM(J304:J307),"")</f>
        <v>329.62199999999996</v>
      </c>
      <c r="K308" s="47"/>
      <c r="L308" s="51"/>
    </row>
    <row r="309" spans="1:12" ht="15" x14ac:dyDescent="0.25">
      <c r="A309" s="23">
        <f>A304</f>
        <v>8</v>
      </c>
      <c r="B309" s="13">
        <f>B304</f>
        <v>2</v>
      </c>
      <c r="C309" s="10" t="s">
        <v>36</v>
      </c>
      <c r="D309" s="5" t="s">
        <v>19</v>
      </c>
      <c r="E309" s="39"/>
      <c r="F309" s="35"/>
      <c r="G309" s="54"/>
      <c r="H309" s="54"/>
      <c r="I309" s="54"/>
      <c r="J309" s="54"/>
      <c r="K309" s="46"/>
      <c r="L309" s="50"/>
    </row>
    <row r="310" spans="1:12" ht="15" x14ac:dyDescent="0.25">
      <c r="A310" s="21"/>
      <c r="B310" s="14"/>
      <c r="C310" s="11"/>
      <c r="D310" s="7" t="s">
        <v>27</v>
      </c>
      <c r="E310" s="41"/>
      <c r="F310" s="35"/>
      <c r="G310" s="54"/>
      <c r="H310" s="54"/>
      <c r="I310" s="54"/>
      <c r="J310" s="54"/>
      <c r="K310" s="46"/>
      <c r="L310" s="50"/>
    </row>
    <row r="311" spans="1:12" ht="15" x14ac:dyDescent="0.25">
      <c r="A311" s="21"/>
      <c r="B311" s="14"/>
      <c r="C311" s="11"/>
      <c r="D311" s="7" t="s">
        <v>28</v>
      </c>
      <c r="E311" s="41"/>
      <c r="F311" s="35"/>
      <c r="G311" s="54"/>
      <c r="H311" s="54"/>
      <c r="I311" s="54"/>
      <c r="J311" s="54"/>
      <c r="K311" s="46"/>
      <c r="L311" s="50"/>
    </row>
    <row r="312" spans="1:12" ht="15" x14ac:dyDescent="0.25">
      <c r="A312" s="21"/>
      <c r="B312" s="14"/>
      <c r="C312" s="11"/>
      <c r="D312" s="7" t="s">
        <v>29</v>
      </c>
      <c r="E312" s="34"/>
      <c r="F312" s="35"/>
      <c r="G312" s="54"/>
      <c r="H312" s="54"/>
      <c r="I312" s="54"/>
      <c r="J312" s="54"/>
      <c r="K312" s="46"/>
      <c r="L312" s="50"/>
    </row>
    <row r="313" spans="1:12" ht="15" x14ac:dyDescent="0.25">
      <c r="A313" s="21"/>
      <c r="B313" s="14"/>
      <c r="C313" s="11"/>
      <c r="D313" s="7" t="s">
        <v>30</v>
      </c>
      <c r="E313" s="40"/>
      <c r="F313" s="35"/>
      <c r="G313" s="54"/>
      <c r="H313" s="54"/>
      <c r="I313" s="54"/>
      <c r="J313" s="54"/>
      <c r="K313" s="46"/>
      <c r="L313" s="50"/>
    </row>
    <row r="314" spans="1:12" ht="15" x14ac:dyDescent="0.25">
      <c r="A314" s="21"/>
      <c r="B314" s="14"/>
      <c r="C314" s="11"/>
      <c r="D314" s="6"/>
      <c r="E314" s="41"/>
      <c r="F314" s="35"/>
      <c r="G314" s="54"/>
      <c r="H314" s="54"/>
      <c r="I314" s="54"/>
      <c r="J314" s="54"/>
      <c r="K314" s="46"/>
      <c r="L314" s="50"/>
    </row>
    <row r="315" spans="1:12" ht="15" x14ac:dyDescent="0.25">
      <c r="A315" s="21"/>
      <c r="B315" s="14"/>
      <c r="C315" s="11"/>
      <c r="D315" s="6"/>
      <c r="E315" s="34"/>
      <c r="F315" s="35"/>
      <c r="G315" s="54"/>
      <c r="H315" s="54"/>
      <c r="I315" s="54"/>
      <c r="J315" s="54"/>
      <c r="K315" s="46"/>
      <c r="L315" s="50"/>
    </row>
    <row r="316" spans="1:12" ht="15" x14ac:dyDescent="0.25">
      <c r="A316" s="22"/>
      <c r="B316" s="15"/>
      <c r="C316" s="8"/>
      <c r="D316" s="16" t="s">
        <v>31</v>
      </c>
      <c r="E316" s="9"/>
      <c r="F316" s="17"/>
      <c r="G316" s="55" t="str">
        <f>IF(SUM(G309:G315)&gt;0,SUM(G309:G315),"")</f>
        <v/>
      </c>
      <c r="H316" s="55" t="str">
        <f>IF(SUM(H309:H315)&gt;0,SUM(H309:H315),"")</f>
        <v/>
      </c>
      <c r="I316" s="55" t="str">
        <f>IF(SUM(I309:I315)&gt;0,SUM(I309:I315),"")</f>
        <v/>
      </c>
      <c r="J316" s="55" t="str">
        <f>IF(SUM(J309:J315)&gt;0,SUM(J309:J315),"")</f>
        <v/>
      </c>
      <c r="K316" s="47"/>
      <c r="L316" s="51"/>
    </row>
    <row r="317" spans="1:12" ht="15" x14ac:dyDescent="0.25">
      <c r="A317" s="23">
        <f>A309</f>
        <v>8</v>
      </c>
      <c r="B317" s="13">
        <f>B309</f>
        <v>2</v>
      </c>
      <c r="C317" s="10" t="s">
        <v>38</v>
      </c>
      <c r="D317" s="7" t="s">
        <v>28</v>
      </c>
      <c r="E317" s="39"/>
      <c r="F317" s="35"/>
      <c r="G317" s="54"/>
      <c r="H317" s="54"/>
      <c r="I317" s="54"/>
      <c r="J317" s="54"/>
      <c r="K317" s="46"/>
      <c r="L317" s="50"/>
    </row>
    <row r="318" spans="1:12" ht="15" x14ac:dyDescent="0.25">
      <c r="A318" s="21"/>
      <c r="B318" s="14"/>
      <c r="C318" s="11"/>
      <c r="D318" s="6"/>
      <c r="E318" s="41"/>
      <c r="F318" s="35"/>
      <c r="G318" s="54"/>
      <c r="H318" s="54"/>
      <c r="I318" s="54"/>
      <c r="J318" s="54"/>
      <c r="K318" s="46"/>
      <c r="L318" s="50"/>
    </row>
    <row r="319" spans="1:12" ht="15" x14ac:dyDescent="0.25">
      <c r="A319" s="22"/>
      <c r="B319" s="15"/>
      <c r="C319" s="8"/>
      <c r="D319" s="16" t="s">
        <v>31</v>
      </c>
      <c r="E319" s="9"/>
      <c r="F319" s="17"/>
      <c r="G319" s="55" t="str">
        <f>IF(SUM(G317:G318)&gt;0,SUM(G317:G318),"")</f>
        <v/>
      </c>
      <c r="H319" s="55" t="str">
        <f>IF(SUM(H317:H318)&gt;0,SUM(H317:H318),"")</f>
        <v/>
      </c>
      <c r="I319" s="55" t="str">
        <f>IF(SUM(I317:I318)&gt;0,SUM(I317:I318),"")</f>
        <v/>
      </c>
      <c r="J319" s="55" t="str">
        <f>IF(SUM(J317:J318)&gt;0,SUM(J317:J318),"")</f>
        <v/>
      </c>
      <c r="K319" s="47"/>
      <c r="L319" s="51"/>
    </row>
    <row r="320" spans="1:12" ht="15.75" thickBot="1" x14ac:dyDescent="0.25">
      <c r="A320" s="24">
        <f>A282</f>
        <v>8</v>
      </c>
      <c r="B320" s="25">
        <f>B282</f>
        <v>2</v>
      </c>
      <c r="C320" s="68" t="s">
        <v>4</v>
      </c>
      <c r="D320" s="69"/>
      <c r="E320" s="26"/>
      <c r="F320" s="27"/>
      <c r="G320" s="76">
        <f>SUM(G282:G319)/2</f>
        <v>63.84</v>
      </c>
      <c r="H320" s="76">
        <f>SUM(H282:H319)/2</f>
        <v>62.980000000000004</v>
      </c>
      <c r="I320" s="76">
        <f>SUM(I282:I319)/2</f>
        <v>251.24999999999994</v>
      </c>
      <c r="J320" s="76">
        <f>SUM(J282:J319)/2</f>
        <v>1783.7020239999997</v>
      </c>
      <c r="K320" s="56"/>
      <c r="L320" s="56"/>
    </row>
    <row r="321" spans="1:12" ht="15" x14ac:dyDescent="0.25">
      <c r="A321" s="18">
        <v>9</v>
      </c>
      <c r="B321" s="19">
        <v>2</v>
      </c>
      <c r="C321" s="20" t="s">
        <v>18</v>
      </c>
      <c r="D321" s="5" t="s">
        <v>19</v>
      </c>
      <c r="E321" s="32" t="s">
        <v>95</v>
      </c>
      <c r="F321" s="33">
        <v>200</v>
      </c>
      <c r="G321" s="53">
        <v>5.3</v>
      </c>
      <c r="H321" s="53">
        <v>5.44</v>
      </c>
      <c r="I321" s="53">
        <v>29.45</v>
      </c>
      <c r="J321" s="53">
        <v>186.39577199999999</v>
      </c>
      <c r="K321" s="45" t="s">
        <v>96</v>
      </c>
      <c r="L321" s="49"/>
    </row>
    <row r="322" spans="1:12" ht="15" x14ac:dyDescent="0.25">
      <c r="A322" s="21"/>
      <c r="B322" s="14"/>
      <c r="C322" s="11"/>
      <c r="D322" s="6"/>
      <c r="E322" s="34" t="s">
        <v>63</v>
      </c>
      <c r="F322" s="35">
        <v>15</v>
      </c>
      <c r="G322" s="54">
        <v>3.95</v>
      </c>
      <c r="H322" s="54">
        <v>6.75</v>
      </c>
      <c r="I322" s="54">
        <v>0</v>
      </c>
      <c r="J322" s="54">
        <v>77.430000000000007</v>
      </c>
      <c r="K322" s="46" t="s">
        <v>44</v>
      </c>
      <c r="L322" s="50"/>
    </row>
    <row r="323" spans="1:12" ht="15" x14ac:dyDescent="0.25">
      <c r="A323" s="21"/>
      <c r="B323" s="14"/>
      <c r="C323" s="11"/>
      <c r="D323" s="7" t="s">
        <v>20</v>
      </c>
      <c r="E323" s="34" t="s">
        <v>97</v>
      </c>
      <c r="F323" s="35">
        <v>200</v>
      </c>
      <c r="G323" s="54">
        <v>5.81</v>
      </c>
      <c r="H323" s="54">
        <v>6.41</v>
      </c>
      <c r="I323" s="54">
        <v>9.42</v>
      </c>
      <c r="J323" s="54">
        <v>117.41516999999999</v>
      </c>
      <c r="K323" s="46" t="s">
        <v>98</v>
      </c>
      <c r="L323" s="50"/>
    </row>
    <row r="324" spans="1:12" ht="27" customHeight="1" x14ac:dyDescent="0.25">
      <c r="A324" s="21"/>
      <c r="B324" s="14"/>
      <c r="C324" s="11"/>
      <c r="D324" s="7" t="s">
        <v>21</v>
      </c>
      <c r="E324" s="41" t="s">
        <v>171</v>
      </c>
      <c r="F324" s="35">
        <v>50</v>
      </c>
      <c r="G324" s="54">
        <v>4.1500000000000004</v>
      </c>
      <c r="H324" s="54">
        <v>1.75</v>
      </c>
      <c r="I324" s="54">
        <v>28.5</v>
      </c>
      <c r="J324" s="54">
        <v>140.65</v>
      </c>
      <c r="K324" s="46" t="s">
        <v>44</v>
      </c>
      <c r="L324" s="50"/>
    </row>
    <row r="325" spans="1:12" ht="15" x14ac:dyDescent="0.25">
      <c r="A325" s="21"/>
      <c r="B325" s="14"/>
      <c r="C325" s="11"/>
      <c r="D325" s="6"/>
      <c r="E325" s="34" t="s">
        <v>141</v>
      </c>
      <c r="F325" s="35">
        <v>30</v>
      </c>
      <c r="G325" s="54">
        <v>2.5</v>
      </c>
      <c r="H325" s="54">
        <v>0.5</v>
      </c>
      <c r="I325" s="54">
        <v>16</v>
      </c>
      <c r="J325" s="54">
        <v>75.099999999999994</v>
      </c>
      <c r="K325" s="46"/>
      <c r="L325" s="50"/>
    </row>
    <row r="326" spans="1:12" ht="15" x14ac:dyDescent="0.25">
      <c r="A326" s="21"/>
      <c r="B326" s="14"/>
      <c r="C326" s="11"/>
      <c r="D326" s="6"/>
      <c r="E326" s="34"/>
      <c r="F326" s="35"/>
      <c r="G326" s="54"/>
      <c r="H326" s="54"/>
      <c r="I326" s="54"/>
      <c r="J326" s="54"/>
      <c r="K326" s="46"/>
      <c r="L326" s="50"/>
    </row>
    <row r="327" spans="1:12" ht="15.75" thickBot="1" x14ac:dyDescent="0.3">
      <c r="A327" s="22"/>
      <c r="B327" s="15"/>
      <c r="C327" s="8"/>
      <c r="D327" s="16" t="s">
        <v>31</v>
      </c>
      <c r="E327" s="9"/>
      <c r="F327" s="74"/>
      <c r="G327" s="75">
        <f>IF(SUM(G321:G326)&gt;0,SUM(G321:G326),"")</f>
        <v>21.71</v>
      </c>
      <c r="H327" s="75">
        <f>IF(SUM(H321:H326)&gt;0,SUM(H321:H326),"")</f>
        <v>20.85</v>
      </c>
      <c r="I327" s="75">
        <f>IF(SUM(I321:I326)&gt;0,SUM(I321:I326),"")</f>
        <v>83.37</v>
      </c>
      <c r="J327" s="75">
        <f>IF(SUM(J321:J326)&gt;0,SUM(J321:J326),"")</f>
        <v>596.99094200000002</v>
      </c>
      <c r="K327" s="47"/>
      <c r="L327" s="51"/>
    </row>
    <row r="328" spans="1:12" ht="15" x14ac:dyDescent="0.25">
      <c r="A328" s="18">
        <f>A321</f>
        <v>9</v>
      </c>
      <c r="B328" s="19">
        <f>B321</f>
        <v>2</v>
      </c>
      <c r="C328" s="20" t="s">
        <v>34</v>
      </c>
      <c r="D328" s="58" t="s">
        <v>37</v>
      </c>
      <c r="E328" s="32"/>
      <c r="F328" s="33"/>
      <c r="G328" s="53"/>
      <c r="H328" s="53"/>
      <c r="I328" s="53"/>
      <c r="J328" s="53"/>
      <c r="K328" s="45"/>
      <c r="L328" s="49"/>
    </row>
    <row r="329" spans="1:12" ht="15" x14ac:dyDescent="0.25">
      <c r="A329" s="21"/>
      <c r="B329" s="14"/>
      <c r="C329" s="11"/>
      <c r="D329" s="6"/>
      <c r="E329" s="34"/>
      <c r="F329" s="35"/>
      <c r="G329" s="54"/>
      <c r="H329" s="54"/>
      <c r="I329" s="54"/>
      <c r="J329" s="54"/>
      <c r="K329" s="46"/>
      <c r="L329" s="50"/>
    </row>
    <row r="330" spans="1:12" ht="15" x14ac:dyDescent="0.25">
      <c r="A330" s="22"/>
      <c r="B330" s="15"/>
      <c r="C330" s="8"/>
      <c r="D330" s="16" t="s">
        <v>31</v>
      </c>
      <c r="E330" s="9"/>
      <c r="F330" s="17"/>
      <c r="G330" s="55" t="str">
        <f>IF(SUM(G328:G329)&gt;0,SUM(G328:G329),"")</f>
        <v/>
      </c>
      <c r="H330" s="55" t="str">
        <f>IF(SUM(H328:H329)&gt;0,SUM(H328:H329),"")</f>
        <v/>
      </c>
      <c r="I330" s="55" t="str">
        <f>IF(SUM(I328:I329)&gt;0,SUM(I328:I329),"")</f>
        <v/>
      </c>
      <c r="J330" s="55" t="str">
        <f>IF(SUM(J328:J329)&gt;0,SUM(J328:J329),"")</f>
        <v/>
      </c>
      <c r="K330" s="47"/>
      <c r="L330" s="51"/>
    </row>
    <row r="331" spans="1:12" ht="15" x14ac:dyDescent="0.25">
      <c r="A331" s="23">
        <f>A328</f>
        <v>9</v>
      </c>
      <c r="B331" s="13">
        <f>B328</f>
        <v>2</v>
      </c>
      <c r="C331" s="10" t="s">
        <v>23</v>
      </c>
      <c r="D331" s="7" t="s">
        <v>24</v>
      </c>
      <c r="E331" s="39" t="s">
        <v>101</v>
      </c>
      <c r="F331" s="35">
        <v>90</v>
      </c>
      <c r="G331" s="54">
        <v>0.97</v>
      </c>
      <c r="H331" s="54">
        <v>0.18</v>
      </c>
      <c r="I331" s="54">
        <v>4.59</v>
      </c>
      <c r="J331" s="54">
        <v>22.870259999999998</v>
      </c>
      <c r="K331" s="46" t="s">
        <v>44</v>
      </c>
      <c r="L331" s="50"/>
    </row>
    <row r="332" spans="1:12" ht="15" x14ac:dyDescent="0.25">
      <c r="A332" s="21"/>
      <c r="B332" s="14"/>
      <c r="C332" s="11"/>
      <c r="D332" s="7" t="s">
        <v>25</v>
      </c>
      <c r="E332" s="41" t="s">
        <v>155</v>
      </c>
      <c r="F332" s="35">
        <v>200</v>
      </c>
      <c r="G332" s="54">
        <v>3.8</v>
      </c>
      <c r="H332" s="54">
        <v>3.44</v>
      </c>
      <c r="I332" s="54">
        <v>17.600000000000001</v>
      </c>
      <c r="J332" s="54">
        <v>114.2</v>
      </c>
      <c r="K332" s="46" t="s">
        <v>156</v>
      </c>
      <c r="L332" s="50"/>
    </row>
    <row r="333" spans="1:12" ht="26.25" x14ac:dyDescent="0.25">
      <c r="A333" s="21"/>
      <c r="B333" s="14"/>
      <c r="C333" s="11"/>
      <c r="D333" s="7" t="s">
        <v>26</v>
      </c>
      <c r="E333" s="41" t="s">
        <v>134</v>
      </c>
      <c r="F333" s="35">
        <v>120</v>
      </c>
      <c r="G333" s="54">
        <v>13.01</v>
      </c>
      <c r="H333" s="54">
        <v>12.42</v>
      </c>
      <c r="I333" s="54">
        <v>9.2100000000000009</v>
      </c>
      <c r="J333" s="54">
        <v>199.699363336</v>
      </c>
      <c r="K333" s="46" t="s">
        <v>135</v>
      </c>
      <c r="L333" s="50"/>
    </row>
    <row r="334" spans="1:12" ht="15" x14ac:dyDescent="0.25">
      <c r="A334" s="21"/>
      <c r="B334" s="14"/>
      <c r="C334" s="11"/>
      <c r="D334" s="7" t="s">
        <v>27</v>
      </c>
      <c r="E334" s="34" t="s">
        <v>106</v>
      </c>
      <c r="F334" s="35">
        <v>150</v>
      </c>
      <c r="G334" s="54">
        <v>3.06</v>
      </c>
      <c r="H334" s="54">
        <v>3.48</v>
      </c>
      <c r="I334" s="54">
        <v>11.92</v>
      </c>
      <c r="J334" s="54">
        <v>84.780296924999988</v>
      </c>
      <c r="K334" s="46" t="s">
        <v>107</v>
      </c>
      <c r="L334" s="50"/>
    </row>
    <row r="335" spans="1:12" ht="15" x14ac:dyDescent="0.25">
      <c r="A335" s="21"/>
      <c r="B335" s="14"/>
      <c r="C335" s="11"/>
      <c r="D335" s="7" t="s">
        <v>28</v>
      </c>
      <c r="E335" s="40" t="s">
        <v>108</v>
      </c>
      <c r="F335" s="35">
        <v>200</v>
      </c>
      <c r="G335" s="54">
        <v>0.45</v>
      </c>
      <c r="H335" s="54">
        <v>0.14000000000000001</v>
      </c>
      <c r="I335" s="54">
        <v>22.76</v>
      </c>
      <c r="J335" s="54">
        <v>88.570040000000006</v>
      </c>
      <c r="K335" s="46" t="s">
        <v>109</v>
      </c>
      <c r="L335" s="50"/>
    </row>
    <row r="336" spans="1:12" ht="15" x14ac:dyDescent="0.25">
      <c r="A336" s="21"/>
      <c r="B336" s="14"/>
      <c r="C336" s="11"/>
      <c r="D336" s="7" t="s">
        <v>29</v>
      </c>
      <c r="E336" s="41" t="s">
        <v>276</v>
      </c>
      <c r="F336" s="35">
        <v>30</v>
      </c>
      <c r="G336" s="54">
        <v>2.3199999999999998</v>
      </c>
      <c r="H336" s="54">
        <v>0.25</v>
      </c>
      <c r="I336" s="54">
        <v>15.21</v>
      </c>
      <c r="J336" s="54">
        <v>69.341999999999999</v>
      </c>
      <c r="K336" s="46" t="s">
        <v>44</v>
      </c>
      <c r="L336" s="50"/>
    </row>
    <row r="337" spans="1:12" ht="15" x14ac:dyDescent="0.25">
      <c r="A337" s="21"/>
      <c r="B337" s="14"/>
      <c r="C337" s="11"/>
      <c r="D337" s="7" t="s">
        <v>30</v>
      </c>
      <c r="E337" s="34" t="s">
        <v>141</v>
      </c>
      <c r="F337" s="35">
        <v>25</v>
      </c>
      <c r="G337" s="54">
        <v>1.8</v>
      </c>
      <c r="H337" s="54">
        <v>0.33</v>
      </c>
      <c r="I337" s="54">
        <v>11.45</v>
      </c>
      <c r="J337" s="54">
        <v>53.634999999999998</v>
      </c>
      <c r="K337" s="46" t="s">
        <v>44</v>
      </c>
      <c r="L337" s="50"/>
    </row>
    <row r="338" spans="1:12" ht="15" x14ac:dyDescent="0.25">
      <c r="A338" s="21"/>
      <c r="B338" s="14"/>
      <c r="C338" s="11"/>
      <c r="D338" s="6"/>
      <c r="E338" s="34"/>
      <c r="F338" s="35"/>
      <c r="G338" s="54"/>
      <c r="H338" s="54"/>
      <c r="I338" s="54"/>
      <c r="J338" s="54"/>
      <c r="K338" s="46"/>
      <c r="L338" s="50"/>
    </row>
    <row r="339" spans="1:12" ht="15" x14ac:dyDescent="0.25">
      <c r="A339" s="21"/>
      <c r="B339" s="14"/>
      <c r="C339" s="11"/>
      <c r="D339" s="6"/>
      <c r="E339" s="34"/>
      <c r="F339" s="35"/>
      <c r="G339" s="54"/>
      <c r="H339" s="54"/>
      <c r="I339" s="54"/>
      <c r="J339" s="54"/>
      <c r="K339" s="46"/>
      <c r="L339" s="50"/>
    </row>
    <row r="340" spans="1:12" ht="15" x14ac:dyDescent="0.25">
      <c r="A340" s="21"/>
      <c r="B340" s="14"/>
      <c r="C340" s="11"/>
      <c r="D340" s="6"/>
      <c r="E340" s="34"/>
      <c r="F340" s="35"/>
      <c r="G340" s="54"/>
      <c r="H340" s="54"/>
      <c r="I340" s="54"/>
      <c r="J340" s="54"/>
      <c r="K340" s="46"/>
      <c r="L340" s="50"/>
    </row>
    <row r="341" spans="1:12" ht="15" x14ac:dyDescent="0.25">
      <c r="A341" s="22"/>
      <c r="B341" s="15"/>
      <c r="C341" s="8"/>
      <c r="D341" s="16" t="s">
        <v>31</v>
      </c>
      <c r="E341" s="9"/>
      <c r="F341" s="74"/>
      <c r="G341" s="75">
        <f>IF(SUM(G331:G340)&gt;0,SUM(G331:G340),"")</f>
        <v>25.41</v>
      </c>
      <c r="H341" s="75">
        <f>IF(SUM(H331:H340)&gt;0,SUM(H331:H340),"")</f>
        <v>20.239999999999998</v>
      </c>
      <c r="I341" s="75">
        <f>IF(SUM(I331:I340)&gt;0,SUM(I331:I340),"")</f>
        <v>92.74</v>
      </c>
      <c r="J341" s="75">
        <f>IF(SUM(J331:J340)&gt;0,SUM(J331:J340),"")</f>
        <v>633.09696026100005</v>
      </c>
      <c r="K341" s="47"/>
      <c r="L341" s="51"/>
    </row>
    <row r="342" spans="1:12" ht="15" x14ac:dyDescent="0.25">
      <c r="A342" s="23">
        <f>A331</f>
        <v>9</v>
      </c>
      <c r="B342" s="13">
        <f>B331</f>
        <v>2</v>
      </c>
      <c r="C342" s="10" t="s">
        <v>35</v>
      </c>
      <c r="D342" s="58" t="s">
        <v>37</v>
      </c>
      <c r="E342" s="39" t="s">
        <v>157</v>
      </c>
      <c r="F342" s="35">
        <v>100</v>
      </c>
      <c r="G342" s="54">
        <v>18.510000000000002</v>
      </c>
      <c r="H342" s="54">
        <v>8.84</v>
      </c>
      <c r="I342" s="54">
        <v>3.9</v>
      </c>
      <c r="J342" s="54">
        <v>168.95339349999998</v>
      </c>
      <c r="K342" s="46" t="s">
        <v>158</v>
      </c>
      <c r="L342" s="50"/>
    </row>
    <row r="343" spans="1:12" ht="15" x14ac:dyDescent="0.25">
      <c r="A343" s="21"/>
      <c r="B343" s="14"/>
      <c r="C343" s="11"/>
      <c r="D343" s="6"/>
      <c r="E343" s="41" t="s">
        <v>113</v>
      </c>
      <c r="F343" s="35">
        <v>20</v>
      </c>
      <c r="G343" s="54">
        <v>1.32</v>
      </c>
      <c r="H343" s="54">
        <v>0.13</v>
      </c>
      <c r="I343" s="54">
        <v>9.3800000000000008</v>
      </c>
      <c r="J343" s="54">
        <v>44.780199999999994</v>
      </c>
      <c r="K343" s="46" t="s">
        <v>44</v>
      </c>
      <c r="L343" s="50"/>
    </row>
    <row r="344" spans="1:12" ht="15" x14ac:dyDescent="0.25">
      <c r="A344" s="21"/>
      <c r="B344" s="14"/>
      <c r="C344" s="11"/>
      <c r="D344" s="6"/>
      <c r="E344" s="41" t="s">
        <v>112</v>
      </c>
      <c r="F344" s="35">
        <v>200</v>
      </c>
      <c r="G344" s="54">
        <v>1</v>
      </c>
      <c r="H344" s="54">
        <v>0.2</v>
      </c>
      <c r="I344" s="54">
        <v>20.6</v>
      </c>
      <c r="J344" s="54">
        <v>86.47999999999999</v>
      </c>
      <c r="K344" s="46" t="s">
        <v>44</v>
      </c>
      <c r="L344" s="50"/>
    </row>
    <row r="345" spans="1:12" ht="15" x14ac:dyDescent="0.25">
      <c r="A345" s="21"/>
      <c r="B345" s="14"/>
      <c r="C345" s="11"/>
      <c r="D345" s="6"/>
      <c r="E345" s="34"/>
      <c r="F345" s="35"/>
      <c r="G345" s="54"/>
      <c r="H345" s="54"/>
      <c r="I345" s="54"/>
      <c r="J345" s="54"/>
      <c r="K345" s="46"/>
      <c r="L345" s="50"/>
    </row>
    <row r="346" spans="1:12" ht="15.75" thickBot="1" x14ac:dyDescent="0.3">
      <c r="A346" s="22"/>
      <c r="B346" s="15"/>
      <c r="C346" s="8"/>
      <c r="D346" s="16" t="s">
        <v>31</v>
      </c>
      <c r="E346" s="9"/>
      <c r="F346" s="17"/>
      <c r="G346" s="75">
        <f>IF(SUM(G342:G345)&gt;0,SUM(G342:G345),"")</f>
        <v>20.830000000000002</v>
      </c>
      <c r="H346" s="75">
        <f>IF(SUM(H342:H345)&gt;0,SUM(H342:H345),"")</f>
        <v>9.17</v>
      </c>
      <c r="I346" s="75">
        <f>IF(SUM(I342:I345)&gt;0,SUM(I342:I345),"")</f>
        <v>33.880000000000003</v>
      </c>
      <c r="J346" s="75">
        <f>IF(SUM(J342:J345)&gt;0,SUM(J342:J345),"")</f>
        <v>300.2135935</v>
      </c>
      <c r="K346" s="47"/>
      <c r="L346" s="51"/>
    </row>
    <row r="347" spans="1:12" ht="15" x14ac:dyDescent="0.25">
      <c r="A347" s="23">
        <f>A342</f>
        <v>9</v>
      </c>
      <c r="B347" s="13">
        <f>B342</f>
        <v>2</v>
      </c>
      <c r="C347" s="10" t="s">
        <v>36</v>
      </c>
      <c r="D347" s="5" t="s">
        <v>19</v>
      </c>
      <c r="E347" s="39"/>
      <c r="F347" s="35"/>
      <c r="G347" s="54"/>
      <c r="H347" s="54"/>
      <c r="I347" s="54"/>
      <c r="J347" s="54"/>
      <c r="K347" s="46"/>
      <c r="L347" s="50"/>
    </row>
    <row r="348" spans="1:12" ht="15" x14ac:dyDescent="0.25">
      <c r="A348" s="21"/>
      <c r="B348" s="14"/>
      <c r="C348" s="11"/>
      <c r="D348" s="7" t="s">
        <v>27</v>
      </c>
      <c r="E348" s="41"/>
      <c r="F348" s="35"/>
      <c r="G348" s="54"/>
      <c r="H348" s="54"/>
      <c r="I348" s="54"/>
      <c r="J348" s="54"/>
      <c r="K348" s="46"/>
      <c r="L348" s="50"/>
    </row>
    <row r="349" spans="1:12" ht="15" x14ac:dyDescent="0.25">
      <c r="A349" s="21"/>
      <c r="B349" s="14"/>
      <c r="C349" s="11"/>
      <c r="D349" s="7" t="s">
        <v>28</v>
      </c>
      <c r="E349" s="41"/>
      <c r="F349" s="35"/>
      <c r="G349" s="54"/>
      <c r="H349" s="54"/>
      <c r="I349" s="54"/>
      <c r="J349" s="54"/>
      <c r="K349" s="46"/>
      <c r="L349" s="50"/>
    </row>
    <row r="350" spans="1:12" ht="15" x14ac:dyDescent="0.25">
      <c r="A350" s="21"/>
      <c r="B350" s="14"/>
      <c r="C350" s="11"/>
      <c r="D350" s="7" t="s">
        <v>29</v>
      </c>
      <c r="E350" s="34"/>
      <c r="F350" s="35"/>
      <c r="G350" s="54"/>
      <c r="H350" s="54"/>
      <c r="I350" s="54"/>
      <c r="J350" s="54"/>
      <c r="K350" s="46"/>
      <c r="L350" s="50"/>
    </row>
    <row r="351" spans="1:12" ht="15" x14ac:dyDescent="0.25">
      <c r="A351" s="21"/>
      <c r="B351" s="14"/>
      <c r="C351" s="11"/>
      <c r="D351" s="7" t="s">
        <v>30</v>
      </c>
      <c r="E351" s="40"/>
      <c r="F351" s="35"/>
      <c r="G351" s="54"/>
      <c r="H351" s="54"/>
      <c r="I351" s="54"/>
      <c r="J351" s="54"/>
      <c r="K351" s="46"/>
      <c r="L351" s="50"/>
    </row>
    <row r="352" spans="1:12" ht="15" x14ac:dyDescent="0.25">
      <c r="A352" s="21"/>
      <c r="B352" s="14"/>
      <c r="C352" s="11"/>
      <c r="D352" s="6"/>
      <c r="E352" s="41"/>
      <c r="F352" s="35"/>
      <c r="G352" s="54"/>
      <c r="H352" s="54"/>
      <c r="I352" s="54"/>
      <c r="J352" s="54"/>
      <c r="K352" s="46"/>
      <c r="L352" s="50"/>
    </row>
    <row r="353" spans="1:12" ht="15" x14ac:dyDescent="0.25">
      <c r="A353" s="21"/>
      <c r="B353" s="14"/>
      <c r="C353" s="11"/>
      <c r="D353" s="6"/>
      <c r="E353" s="34"/>
      <c r="F353" s="35"/>
      <c r="G353" s="54"/>
      <c r="H353" s="54"/>
      <c r="I353" s="54"/>
      <c r="J353" s="54"/>
      <c r="K353" s="46"/>
      <c r="L353" s="50"/>
    </row>
    <row r="354" spans="1:12" ht="15" x14ac:dyDescent="0.25">
      <c r="A354" s="22"/>
      <c r="B354" s="15"/>
      <c r="C354" s="8"/>
      <c r="D354" s="16" t="s">
        <v>31</v>
      </c>
      <c r="E354" s="9"/>
      <c r="F354" s="17"/>
      <c r="G354" s="55" t="str">
        <f>IF(SUM(G347:G353)&gt;0,SUM(G347:G353),"")</f>
        <v/>
      </c>
      <c r="H354" s="55" t="str">
        <f>IF(SUM(H347:H353)&gt;0,SUM(H347:H353),"")</f>
        <v/>
      </c>
      <c r="I354" s="55" t="str">
        <f>IF(SUM(I347:I353)&gt;0,SUM(I347:I353),"")</f>
        <v/>
      </c>
      <c r="J354" s="55" t="str">
        <f>IF(SUM(J347:J353)&gt;0,SUM(J347:J353),"")</f>
        <v/>
      </c>
      <c r="K354" s="47"/>
      <c r="L354" s="51"/>
    </row>
    <row r="355" spans="1:12" ht="15" x14ac:dyDescent="0.25">
      <c r="A355" s="23">
        <f>A347</f>
        <v>9</v>
      </c>
      <c r="B355" s="13">
        <f>B347</f>
        <v>2</v>
      </c>
      <c r="C355" s="10" t="s">
        <v>38</v>
      </c>
      <c r="D355" s="7" t="s">
        <v>28</v>
      </c>
      <c r="E355" s="39"/>
      <c r="F355" s="35"/>
      <c r="G355" s="54"/>
      <c r="H355" s="54"/>
      <c r="I355" s="54"/>
      <c r="J355" s="54"/>
      <c r="K355" s="46"/>
      <c r="L355" s="50"/>
    </row>
    <row r="356" spans="1:12" ht="15" x14ac:dyDescent="0.25">
      <c r="A356" s="21"/>
      <c r="B356" s="14"/>
      <c r="C356" s="11"/>
      <c r="D356" s="6"/>
      <c r="E356" s="41"/>
      <c r="F356" s="35"/>
      <c r="G356" s="54"/>
      <c r="H356" s="54"/>
      <c r="I356" s="54"/>
      <c r="J356" s="54"/>
      <c r="K356" s="46"/>
      <c r="L356" s="50"/>
    </row>
    <row r="357" spans="1:12" ht="15" x14ac:dyDescent="0.25">
      <c r="A357" s="22"/>
      <c r="B357" s="15"/>
      <c r="C357" s="8"/>
      <c r="D357" s="16" t="s">
        <v>31</v>
      </c>
      <c r="E357" s="9"/>
      <c r="F357" s="17"/>
      <c r="G357" s="55" t="str">
        <f>IF(SUM(G355:G356)&gt;0,SUM(G355:G356),"")</f>
        <v/>
      </c>
      <c r="H357" s="55" t="str">
        <f>IF(SUM(H355:H356)&gt;0,SUM(H355:H356),"")</f>
        <v/>
      </c>
      <c r="I357" s="55" t="str">
        <f>IF(SUM(I355:I356)&gt;0,SUM(I355:I356),"")</f>
        <v/>
      </c>
      <c r="J357" s="55" t="str">
        <f>IF(SUM(J355:J356)&gt;0,SUM(J355:J356),"")</f>
        <v/>
      </c>
      <c r="K357" s="47"/>
      <c r="L357" s="51"/>
    </row>
    <row r="358" spans="1:12" ht="15.75" thickBot="1" x14ac:dyDescent="0.25">
      <c r="A358" s="24">
        <f>A321</f>
        <v>9</v>
      </c>
      <c r="B358" s="25">
        <f>B321</f>
        <v>2</v>
      </c>
      <c r="C358" s="68" t="s">
        <v>4</v>
      </c>
      <c r="D358" s="69"/>
      <c r="E358" s="26"/>
      <c r="F358" s="77"/>
      <c r="G358" s="76">
        <f>SUM(G321:G357)/2</f>
        <v>67.949999999999989</v>
      </c>
      <c r="H358" s="76">
        <f>SUM(H321:H357)/2</f>
        <v>50.26</v>
      </c>
      <c r="I358" s="76">
        <f>SUM(I321:I357)/2</f>
        <v>209.99</v>
      </c>
      <c r="J358" s="76">
        <f>SUM(J321:J357)/2</f>
        <v>1530.3014957610003</v>
      </c>
      <c r="K358" s="56"/>
      <c r="L358" s="56"/>
    </row>
    <row r="359" spans="1:12" ht="15" x14ac:dyDescent="0.25">
      <c r="A359" s="18">
        <v>10</v>
      </c>
      <c r="B359" s="19">
        <v>2</v>
      </c>
      <c r="C359" s="20" t="s">
        <v>18</v>
      </c>
      <c r="D359" s="5" t="s">
        <v>19</v>
      </c>
      <c r="E359" s="32" t="s">
        <v>114</v>
      </c>
      <c r="F359" s="33">
        <v>200</v>
      </c>
      <c r="G359" s="53">
        <v>4.99</v>
      </c>
      <c r="H359" s="53">
        <v>7.48</v>
      </c>
      <c r="I359" s="53">
        <v>31.02</v>
      </c>
      <c r="J359" s="53">
        <v>210.33511734484878</v>
      </c>
      <c r="K359" s="45" t="s">
        <v>115</v>
      </c>
      <c r="L359" s="49"/>
    </row>
    <row r="360" spans="1:12" ht="15" x14ac:dyDescent="0.25">
      <c r="A360" s="21"/>
      <c r="B360" s="14"/>
      <c r="C360" s="11"/>
      <c r="D360" s="6"/>
      <c r="E360" s="34" t="s">
        <v>171</v>
      </c>
      <c r="F360" s="35">
        <v>50</v>
      </c>
      <c r="G360" s="54">
        <v>4.1500000000000004</v>
      </c>
      <c r="H360" s="54">
        <v>1.75</v>
      </c>
      <c r="I360" s="54">
        <v>28.5</v>
      </c>
      <c r="J360" s="54">
        <v>140.65</v>
      </c>
      <c r="K360" s="46" t="s">
        <v>44</v>
      </c>
      <c r="L360" s="50"/>
    </row>
    <row r="361" spans="1:12" ht="15" x14ac:dyDescent="0.25">
      <c r="A361" s="21"/>
      <c r="B361" s="14"/>
      <c r="C361" s="11"/>
      <c r="D361" s="7" t="s">
        <v>20</v>
      </c>
      <c r="E361" s="61" t="s">
        <v>144</v>
      </c>
      <c r="F361" s="35">
        <v>200</v>
      </c>
      <c r="G361" s="54">
        <v>0.24</v>
      </c>
      <c r="H361" s="54">
        <v>0.05</v>
      </c>
      <c r="I361" s="54">
        <v>5.15</v>
      </c>
      <c r="J361" s="54">
        <v>21.500911707317076</v>
      </c>
      <c r="K361" s="46" t="s">
        <v>145</v>
      </c>
      <c r="L361" s="50"/>
    </row>
    <row r="362" spans="1:12" ht="27" customHeight="1" x14ac:dyDescent="0.25">
      <c r="A362" s="21"/>
      <c r="B362" s="14"/>
      <c r="C362" s="11"/>
      <c r="D362" s="7" t="s">
        <v>21</v>
      </c>
      <c r="E362" s="34" t="s">
        <v>141</v>
      </c>
      <c r="F362" s="35">
        <v>35</v>
      </c>
      <c r="G362" s="54">
        <v>2.52</v>
      </c>
      <c r="H362" s="54">
        <v>0.46</v>
      </c>
      <c r="I362" s="54">
        <v>16.03</v>
      </c>
      <c r="J362" s="54">
        <v>75.088999999999999</v>
      </c>
      <c r="K362" s="46"/>
      <c r="L362" s="50"/>
    </row>
    <row r="363" spans="1:12" ht="15" x14ac:dyDescent="0.25">
      <c r="A363" s="21"/>
      <c r="B363" s="14"/>
      <c r="C363" s="11"/>
      <c r="D363" s="6"/>
      <c r="E363" s="34" t="s">
        <v>84</v>
      </c>
      <c r="F363" s="35">
        <v>15</v>
      </c>
      <c r="G363" s="54">
        <v>0.12</v>
      </c>
      <c r="H363" s="54">
        <v>10.88</v>
      </c>
      <c r="I363" s="54">
        <v>0.2</v>
      </c>
      <c r="J363" s="54">
        <v>99.096000000000004</v>
      </c>
      <c r="K363" s="46"/>
      <c r="L363" s="50"/>
    </row>
    <row r="364" spans="1:12" ht="15" x14ac:dyDescent="0.25">
      <c r="A364" s="21"/>
      <c r="B364" s="14"/>
      <c r="C364" s="11"/>
      <c r="D364" s="6"/>
      <c r="E364" s="34"/>
      <c r="F364" s="35"/>
      <c r="G364" s="54"/>
      <c r="H364" s="54"/>
      <c r="I364" s="54"/>
      <c r="J364" s="54"/>
      <c r="K364" s="46"/>
      <c r="L364" s="50"/>
    </row>
    <row r="365" spans="1:12" ht="15.75" thickBot="1" x14ac:dyDescent="0.3">
      <c r="A365" s="22"/>
      <c r="B365" s="15"/>
      <c r="C365" s="8"/>
      <c r="D365" s="16" t="s">
        <v>31</v>
      </c>
      <c r="E365" s="9"/>
      <c r="F365" s="17"/>
      <c r="G365" s="75">
        <f>IF(SUM(G359:G364)&gt;0,SUM(G359:G364),"")</f>
        <v>12.02</v>
      </c>
      <c r="H365" s="75">
        <f>IF(SUM(H359:H364)&gt;0,SUM(H359:H364),"")</f>
        <v>20.620000000000005</v>
      </c>
      <c r="I365" s="75">
        <f>IF(SUM(I359:I364)&gt;0,SUM(I359:I364),"")</f>
        <v>80.900000000000006</v>
      </c>
      <c r="J365" s="75">
        <f>IF(SUM(J359:J364)&gt;0,SUM(J359:J364),"")</f>
        <v>546.67102905216586</v>
      </c>
      <c r="K365" s="47"/>
      <c r="L365" s="51"/>
    </row>
    <row r="366" spans="1:12" ht="15" x14ac:dyDescent="0.25">
      <c r="A366" s="18">
        <f>A359</f>
        <v>10</v>
      </c>
      <c r="B366" s="19">
        <f>B359</f>
        <v>2</v>
      </c>
      <c r="C366" s="20" t="s">
        <v>34</v>
      </c>
      <c r="D366" s="58" t="s">
        <v>37</v>
      </c>
      <c r="E366" s="32"/>
      <c r="F366" s="33"/>
      <c r="G366" s="53"/>
      <c r="H366" s="53"/>
      <c r="I366" s="53"/>
      <c r="J366" s="53"/>
      <c r="K366" s="45"/>
      <c r="L366" s="49"/>
    </row>
    <row r="367" spans="1:12" ht="15" x14ac:dyDescent="0.25">
      <c r="A367" s="21"/>
      <c r="B367" s="14"/>
      <c r="C367" s="11"/>
      <c r="D367" s="6"/>
      <c r="E367" s="34"/>
      <c r="F367" s="35"/>
      <c r="G367" s="54"/>
      <c r="H367" s="54"/>
      <c r="I367" s="54"/>
      <c r="J367" s="54"/>
      <c r="K367" s="46"/>
      <c r="L367" s="50"/>
    </row>
    <row r="368" spans="1:12" ht="15" x14ac:dyDescent="0.25">
      <c r="A368" s="22"/>
      <c r="B368" s="15"/>
      <c r="C368" s="8"/>
      <c r="D368" s="16" t="s">
        <v>31</v>
      </c>
      <c r="E368" s="9"/>
      <c r="F368" s="17"/>
      <c r="G368" s="55" t="str">
        <f>IF(SUM(G366:G367)&gt;0,SUM(G366:G367),"")</f>
        <v/>
      </c>
      <c r="H368" s="55" t="str">
        <f>IF(SUM(H366:H367)&gt;0,SUM(H366:H367),"")</f>
        <v/>
      </c>
      <c r="I368" s="55" t="str">
        <f>IF(SUM(I366:I367)&gt;0,SUM(I366:I367),"")</f>
        <v/>
      </c>
      <c r="J368" s="55" t="str">
        <f>IF(SUM(J366:J367)&gt;0,SUM(J366:J367),"")</f>
        <v/>
      </c>
      <c r="K368" s="47"/>
      <c r="L368" s="51"/>
    </row>
    <row r="369" spans="1:12" ht="15" x14ac:dyDescent="0.25">
      <c r="A369" s="23">
        <f>A366</f>
        <v>10</v>
      </c>
      <c r="B369" s="13">
        <f>B366</f>
        <v>2</v>
      </c>
      <c r="C369" s="10" t="s">
        <v>23</v>
      </c>
      <c r="D369" s="7" t="s">
        <v>24</v>
      </c>
      <c r="E369" s="39" t="s">
        <v>118</v>
      </c>
      <c r="F369" s="35">
        <v>100</v>
      </c>
      <c r="G369" s="54">
        <v>0.78</v>
      </c>
      <c r="H369" s="54">
        <v>0.1</v>
      </c>
      <c r="I369" s="54">
        <v>3.43</v>
      </c>
      <c r="J369" s="54">
        <v>15.6114</v>
      </c>
      <c r="K369" s="46" t="s">
        <v>44</v>
      </c>
      <c r="L369" s="50"/>
    </row>
    <row r="370" spans="1:12" ht="15" x14ac:dyDescent="0.25">
      <c r="A370" s="21"/>
      <c r="B370" s="14"/>
      <c r="C370" s="11"/>
      <c r="D370" s="7" t="s">
        <v>25</v>
      </c>
      <c r="E370" s="41" t="s">
        <v>159</v>
      </c>
      <c r="F370" s="35">
        <v>200</v>
      </c>
      <c r="G370" s="54">
        <v>4.74</v>
      </c>
      <c r="H370" s="54">
        <v>11.16</v>
      </c>
      <c r="I370" s="54">
        <v>14.2</v>
      </c>
      <c r="J370" s="54">
        <v>174.43317340740739</v>
      </c>
      <c r="K370" s="46" t="s">
        <v>160</v>
      </c>
      <c r="L370" s="50"/>
    </row>
    <row r="371" spans="1:12" ht="26.25" x14ac:dyDescent="0.25">
      <c r="A371" s="21"/>
      <c r="B371" s="14"/>
      <c r="C371" s="11"/>
      <c r="D371" s="7" t="s">
        <v>26</v>
      </c>
      <c r="E371" s="41" t="s">
        <v>161</v>
      </c>
      <c r="F371" s="35">
        <v>200</v>
      </c>
      <c r="G371" s="54">
        <v>14.45</v>
      </c>
      <c r="H371" s="54">
        <v>10.85</v>
      </c>
      <c r="I371" s="54">
        <v>30.47</v>
      </c>
      <c r="J371" s="54">
        <v>274.93184639999993</v>
      </c>
      <c r="K371" s="46" t="s">
        <v>162</v>
      </c>
      <c r="L371" s="50"/>
    </row>
    <row r="372" spans="1:12" ht="15" x14ac:dyDescent="0.25">
      <c r="A372" s="21"/>
      <c r="B372" s="14"/>
      <c r="C372" s="11"/>
      <c r="D372" s="7" t="s">
        <v>27</v>
      </c>
      <c r="E372" s="34" t="s">
        <v>163</v>
      </c>
      <c r="F372" s="35">
        <v>50</v>
      </c>
      <c r="G372" s="54">
        <v>1.01</v>
      </c>
      <c r="H372" s="54">
        <v>3.01</v>
      </c>
      <c r="I372" s="54">
        <v>3.81</v>
      </c>
      <c r="J372" s="54">
        <v>45.624874458715659</v>
      </c>
      <c r="K372" s="46" t="s">
        <v>164</v>
      </c>
      <c r="L372" s="50"/>
    </row>
    <row r="373" spans="1:12" ht="15" x14ac:dyDescent="0.25">
      <c r="A373" s="21"/>
      <c r="B373" s="14"/>
      <c r="C373" s="11"/>
      <c r="D373" s="7" t="s">
        <v>28</v>
      </c>
      <c r="E373" s="40" t="s">
        <v>165</v>
      </c>
      <c r="F373" s="35">
        <v>200</v>
      </c>
      <c r="G373" s="54">
        <v>1.02</v>
      </c>
      <c r="H373" s="54">
        <v>0.06</v>
      </c>
      <c r="I373" s="54">
        <v>21.01</v>
      </c>
      <c r="J373" s="54">
        <v>79.377488689697614</v>
      </c>
      <c r="K373" s="46" t="s">
        <v>93</v>
      </c>
      <c r="L373" s="50"/>
    </row>
    <row r="374" spans="1:12" ht="15" x14ac:dyDescent="0.25">
      <c r="A374" s="21"/>
      <c r="B374" s="14"/>
      <c r="C374" s="11"/>
      <c r="D374" s="7" t="s">
        <v>29</v>
      </c>
      <c r="E374" s="41" t="s">
        <v>276</v>
      </c>
      <c r="F374" s="35">
        <v>30</v>
      </c>
      <c r="G374" s="54">
        <v>2.3199999999999998</v>
      </c>
      <c r="H374" s="54">
        <v>0.25</v>
      </c>
      <c r="I374" s="54">
        <v>15.21</v>
      </c>
      <c r="J374" s="54">
        <v>69.341999999999999</v>
      </c>
      <c r="K374" s="46" t="s">
        <v>44</v>
      </c>
      <c r="L374" s="50"/>
    </row>
    <row r="375" spans="1:12" ht="15" x14ac:dyDescent="0.25">
      <c r="A375" s="21"/>
      <c r="B375" s="14"/>
      <c r="C375" s="11"/>
      <c r="D375" s="7" t="s">
        <v>30</v>
      </c>
      <c r="E375" s="34" t="s">
        <v>141</v>
      </c>
      <c r="F375" s="35">
        <v>30</v>
      </c>
      <c r="G375" s="54">
        <v>1.98</v>
      </c>
      <c r="H375" s="54">
        <v>0.36</v>
      </c>
      <c r="I375" s="54">
        <v>12.51</v>
      </c>
      <c r="J375" s="54">
        <v>58.013999999999996</v>
      </c>
      <c r="K375" s="46" t="s">
        <v>44</v>
      </c>
      <c r="L375" s="50"/>
    </row>
    <row r="376" spans="1:12" ht="15" x14ac:dyDescent="0.25">
      <c r="A376" s="21"/>
      <c r="B376" s="14"/>
      <c r="C376" s="11"/>
      <c r="D376" s="6"/>
      <c r="E376" s="34" t="s">
        <v>129</v>
      </c>
      <c r="F376" s="35">
        <v>150</v>
      </c>
      <c r="G376" s="54">
        <v>1.35</v>
      </c>
      <c r="H376" s="54">
        <v>0.3</v>
      </c>
      <c r="I376" s="54">
        <v>15.45</v>
      </c>
      <c r="J376" s="54">
        <v>66.72</v>
      </c>
      <c r="K376" s="46" t="s">
        <v>44</v>
      </c>
      <c r="L376" s="50"/>
    </row>
    <row r="377" spans="1:12" ht="15" x14ac:dyDescent="0.25">
      <c r="A377" s="21"/>
      <c r="B377" s="14"/>
      <c r="C377" s="11"/>
      <c r="D377" s="6"/>
      <c r="E377" s="34"/>
      <c r="F377" s="35"/>
      <c r="G377" s="54"/>
      <c r="H377" s="54"/>
      <c r="I377" s="54"/>
      <c r="J377" s="54"/>
      <c r="K377" s="46"/>
      <c r="L377" s="50"/>
    </row>
    <row r="378" spans="1:12" ht="15" x14ac:dyDescent="0.25">
      <c r="A378" s="21"/>
      <c r="B378" s="14"/>
      <c r="C378" s="11"/>
      <c r="D378" s="6"/>
      <c r="E378" s="34"/>
      <c r="F378" s="35"/>
      <c r="G378" s="54"/>
      <c r="H378" s="54"/>
      <c r="I378" s="54"/>
      <c r="J378" s="54"/>
      <c r="K378" s="46"/>
      <c r="L378" s="50"/>
    </row>
    <row r="379" spans="1:12" ht="15" x14ac:dyDescent="0.25">
      <c r="A379" s="22"/>
      <c r="B379" s="15"/>
      <c r="C379" s="8"/>
      <c r="D379" s="16" t="s">
        <v>31</v>
      </c>
      <c r="E379" s="9"/>
      <c r="F379" s="74"/>
      <c r="G379" s="75">
        <f>IF(SUM(G369:G378)&gt;0,SUM(G369:G378),"")</f>
        <v>27.650000000000002</v>
      </c>
      <c r="H379" s="75">
        <f>IF(SUM(H369:H378)&gt;0,SUM(H369:H378),"")</f>
        <v>26.089999999999996</v>
      </c>
      <c r="I379" s="75">
        <f>IF(SUM(I369:I378)&gt;0,SUM(I369:I378),"")</f>
        <v>116.09</v>
      </c>
      <c r="J379" s="75">
        <f>IF(SUM(J369:J378)&gt;0,SUM(J369:J378),"")</f>
        <v>784.05478295582066</v>
      </c>
      <c r="K379" s="47"/>
      <c r="L379" s="51"/>
    </row>
    <row r="380" spans="1:12" ht="15" x14ac:dyDescent="0.25">
      <c r="A380" s="23">
        <f>A369</f>
        <v>10</v>
      </c>
      <c r="B380" s="13">
        <f>B369</f>
        <v>2</v>
      </c>
      <c r="C380" s="10" t="s">
        <v>35</v>
      </c>
      <c r="D380" s="58" t="s">
        <v>37</v>
      </c>
      <c r="E380" s="39" t="s">
        <v>166</v>
      </c>
      <c r="F380" s="35">
        <v>100</v>
      </c>
      <c r="G380" s="54">
        <v>7.1</v>
      </c>
      <c r="H380" s="54">
        <v>23</v>
      </c>
      <c r="I380" s="54">
        <v>27.7</v>
      </c>
      <c r="J380" s="54">
        <v>341.08</v>
      </c>
      <c r="K380" s="46" t="s">
        <v>44</v>
      </c>
      <c r="L380" s="50"/>
    </row>
    <row r="381" spans="1:12" ht="15" x14ac:dyDescent="0.25">
      <c r="A381" s="21"/>
      <c r="B381" s="14"/>
      <c r="C381" s="11"/>
      <c r="D381" s="6"/>
      <c r="E381" s="41" t="s">
        <v>127</v>
      </c>
      <c r="F381" s="35">
        <v>200</v>
      </c>
      <c r="G381" s="54">
        <v>0.1</v>
      </c>
      <c r="H381" s="54">
        <v>0</v>
      </c>
      <c r="I381" s="54">
        <v>19</v>
      </c>
      <c r="J381" s="54">
        <v>73.409901379395222</v>
      </c>
      <c r="K381" s="46" t="s">
        <v>128</v>
      </c>
      <c r="L381" s="50"/>
    </row>
    <row r="382" spans="1:12" ht="15" x14ac:dyDescent="0.25">
      <c r="A382" s="21"/>
      <c r="B382" s="14"/>
      <c r="C382" s="11"/>
      <c r="D382" s="6"/>
      <c r="E382" s="41" t="s">
        <v>113</v>
      </c>
      <c r="F382" s="35">
        <v>20</v>
      </c>
      <c r="G382" s="54">
        <v>1.32</v>
      </c>
      <c r="H382" s="54">
        <v>0.13</v>
      </c>
      <c r="I382" s="54">
        <v>9.3800000000000008</v>
      </c>
      <c r="J382" s="54">
        <v>44.780199999999994</v>
      </c>
      <c r="K382" s="46" t="s">
        <v>44</v>
      </c>
      <c r="L382" s="50"/>
    </row>
    <row r="383" spans="1:12" ht="15" x14ac:dyDescent="0.25">
      <c r="A383" s="21"/>
      <c r="B383" s="14"/>
      <c r="C383" s="11"/>
      <c r="D383" s="6"/>
      <c r="E383" s="34"/>
      <c r="F383" s="35"/>
      <c r="G383" s="54"/>
      <c r="H383" s="54"/>
      <c r="I383" s="54"/>
      <c r="J383" s="54"/>
      <c r="K383" s="46"/>
      <c r="L383" s="50"/>
    </row>
    <row r="384" spans="1:12" ht="15.75" thickBot="1" x14ac:dyDescent="0.3">
      <c r="A384" s="22"/>
      <c r="B384" s="15"/>
      <c r="C384" s="8"/>
      <c r="D384" s="16" t="s">
        <v>31</v>
      </c>
      <c r="E384" s="9"/>
      <c r="F384" s="17"/>
      <c r="G384" s="75">
        <f>IF(SUM(G380:G383)&gt;0,SUM(G380:G383),"")</f>
        <v>8.52</v>
      </c>
      <c r="H384" s="75">
        <f>IF(SUM(H380:H383)&gt;0,SUM(H380:H383),"")</f>
        <v>23.13</v>
      </c>
      <c r="I384" s="75">
        <f>IF(SUM(I380:I383)&gt;0,SUM(I380:I383),"")</f>
        <v>56.080000000000005</v>
      </c>
      <c r="J384" s="75">
        <f>IF(SUM(J380:J383)&gt;0,SUM(J380:J383),"")</f>
        <v>459.27010137939516</v>
      </c>
      <c r="K384" s="47"/>
      <c r="L384" s="51"/>
    </row>
    <row r="385" spans="1:12" ht="15" x14ac:dyDescent="0.25">
      <c r="A385" s="23">
        <f>A380</f>
        <v>10</v>
      </c>
      <c r="B385" s="13">
        <f>B380</f>
        <v>2</v>
      </c>
      <c r="C385" s="10" t="s">
        <v>36</v>
      </c>
      <c r="D385" s="5" t="s">
        <v>19</v>
      </c>
      <c r="E385" s="39"/>
      <c r="F385" s="35"/>
      <c r="G385" s="54"/>
      <c r="H385" s="54"/>
      <c r="I385" s="54"/>
      <c r="J385" s="54"/>
      <c r="K385" s="46"/>
      <c r="L385" s="50"/>
    </row>
    <row r="386" spans="1:12" ht="15" x14ac:dyDescent="0.25">
      <c r="A386" s="21"/>
      <c r="B386" s="14"/>
      <c r="C386" s="11"/>
      <c r="D386" s="7" t="s">
        <v>27</v>
      </c>
      <c r="E386" s="41"/>
      <c r="F386" s="35"/>
      <c r="G386" s="54"/>
      <c r="H386" s="54"/>
      <c r="I386" s="54"/>
      <c r="J386" s="54"/>
      <c r="K386" s="46"/>
      <c r="L386" s="50"/>
    </row>
    <row r="387" spans="1:12" ht="15" x14ac:dyDescent="0.25">
      <c r="A387" s="21"/>
      <c r="B387" s="14"/>
      <c r="C387" s="11"/>
      <c r="D387" s="7" t="s">
        <v>28</v>
      </c>
      <c r="E387" s="41"/>
      <c r="F387" s="35"/>
      <c r="G387" s="54"/>
      <c r="H387" s="54"/>
      <c r="I387" s="54"/>
      <c r="J387" s="54"/>
      <c r="K387" s="46"/>
      <c r="L387" s="50"/>
    </row>
    <row r="388" spans="1:12" ht="15" x14ac:dyDescent="0.25">
      <c r="A388" s="21"/>
      <c r="B388" s="14"/>
      <c r="C388" s="11"/>
      <c r="D388" s="7" t="s">
        <v>29</v>
      </c>
      <c r="E388" s="34"/>
      <c r="F388" s="35"/>
      <c r="G388" s="54"/>
      <c r="H388" s="54"/>
      <c r="I388" s="54"/>
      <c r="J388" s="54"/>
      <c r="K388" s="46"/>
      <c r="L388" s="50"/>
    </row>
    <row r="389" spans="1:12" ht="15" x14ac:dyDescent="0.25">
      <c r="A389" s="21"/>
      <c r="B389" s="14"/>
      <c r="C389" s="11"/>
      <c r="D389" s="7" t="s">
        <v>30</v>
      </c>
      <c r="E389" s="40"/>
      <c r="F389" s="35"/>
      <c r="G389" s="54"/>
      <c r="H389" s="54"/>
      <c r="I389" s="54"/>
      <c r="J389" s="54"/>
      <c r="K389" s="46"/>
      <c r="L389" s="50"/>
    </row>
    <row r="390" spans="1:12" ht="15" x14ac:dyDescent="0.25">
      <c r="A390" s="21"/>
      <c r="B390" s="14"/>
      <c r="C390" s="11"/>
      <c r="D390" s="6"/>
      <c r="E390" s="41"/>
      <c r="F390" s="35"/>
      <c r="G390" s="54"/>
      <c r="H390" s="54"/>
      <c r="I390" s="54"/>
      <c r="J390" s="54"/>
      <c r="K390" s="46"/>
      <c r="L390" s="50"/>
    </row>
    <row r="391" spans="1:12" ht="15" x14ac:dyDescent="0.25">
      <c r="A391" s="21"/>
      <c r="B391" s="14"/>
      <c r="C391" s="11"/>
      <c r="D391" s="6"/>
      <c r="E391" s="34"/>
      <c r="F391" s="35"/>
      <c r="G391" s="54"/>
      <c r="H391" s="54"/>
      <c r="I391" s="54"/>
      <c r="J391" s="54"/>
      <c r="K391" s="46"/>
      <c r="L391" s="50"/>
    </row>
    <row r="392" spans="1:12" ht="15" x14ac:dyDescent="0.25">
      <c r="A392" s="22"/>
      <c r="B392" s="15"/>
      <c r="C392" s="8"/>
      <c r="D392" s="16" t="s">
        <v>31</v>
      </c>
      <c r="E392" s="9"/>
      <c r="F392" s="17"/>
      <c r="G392" s="55" t="str">
        <f>IF(SUM(G385:G391)&gt;0,SUM(G385:G391),"")</f>
        <v/>
      </c>
      <c r="H392" s="55" t="str">
        <f>IF(SUM(H385:H391)&gt;0,SUM(H385:H391),"")</f>
        <v/>
      </c>
      <c r="I392" s="55" t="str">
        <f>IF(SUM(I385:I391)&gt;0,SUM(I385:I391),"")</f>
        <v/>
      </c>
      <c r="J392" s="55" t="str">
        <f>IF(SUM(J385:J391)&gt;0,SUM(J385:J391),"")</f>
        <v/>
      </c>
      <c r="K392" s="47"/>
      <c r="L392" s="51"/>
    </row>
    <row r="393" spans="1:12" ht="15" x14ac:dyDescent="0.25">
      <c r="A393" s="23">
        <f>A385</f>
        <v>10</v>
      </c>
      <c r="B393" s="13">
        <f>B385</f>
        <v>2</v>
      </c>
      <c r="C393" s="10" t="s">
        <v>38</v>
      </c>
      <c r="D393" s="7" t="s">
        <v>28</v>
      </c>
      <c r="E393" s="39"/>
      <c r="F393" s="35"/>
      <c r="G393" s="54"/>
      <c r="H393" s="54"/>
      <c r="I393" s="54"/>
      <c r="J393" s="54"/>
      <c r="K393" s="46"/>
      <c r="L393" s="50"/>
    </row>
    <row r="394" spans="1:12" ht="15" x14ac:dyDescent="0.25">
      <c r="A394" s="21"/>
      <c r="B394" s="14"/>
      <c r="C394" s="11"/>
      <c r="D394" s="6"/>
      <c r="E394" s="41"/>
      <c r="F394" s="35"/>
      <c r="G394" s="54"/>
      <c r="H394" s="54"/>
      <c r="I394" s="54"/>
      <c r="J394" s="54"/>
      <c r="K394" s="46"/>
      <c r="L394" s="50"/>
    </row>
    <row r="395" spans="1:12" ht="15" x14ac:dyDescent="0.25">
      <c r="A395" s="22"/>
      <c r="B395" s="15"/>
      <c r="C395" s="8"/>
      <c r="D395" s="16" t="s">
        <v>31</v>
      </c>
      <c r="E395" s="9"/>
      <c r="F395" s="17"/>
      <c r="G395" s="55" t="str">
        <f>IF(SUM(G393:G394)&gt;0,SUM(G393:G394),"")</f>
        <v/>
      </c>
      <c r="H395" s="55" t="str">
        <f>IF(SUM(H393:H394)&gt;0,SUM(H393:H394),"")</f>
        <v/>
      </c>
      <c r="I395" s="55" t="str">
        <f>IF(SUM(I393:I394)&gt;0,SUM(I393:I394),"")</f>
        <v/>
      </c>
      <c r="J395" s="55" t="str">
        <f>IF(SUM(J393:J394)&gt;0,SUM(J393:J394),"")</f>
        <v/>
      </c>
      <c r="K395" s="47"/>
      <c r="L395" s="51"/>
    </row>
    <row r="396" spans="1:12" ht="15.75" thickBot="1" x14ac:dyDescent="0.25">
      <c r="A396" s="24">
        <f>A359</f>
        <v>10</v>
      </c>
      <c r="B396" s="25">
        <f>B359</f>
        <v>2</v>
      </c>
      <c r="C396" s="68" t="s">
        <v>4</v>
      </c>
      <c r="D396" s="69"/>
      <c r="E396" s="26"/>
      <c r="F396" s="27"/>
      <c r="G396" s="76">
        <f>SUM(G359:G395)/2</f>
        <v>48.189999999999991</v>
      </c>
      <c r="H396" s="76">
        <f>SUM(H359:H395)/2</f>
        <v>69.84</v>
      </c>
      <c r="I396" s="76">
        <f>SUM(I359:I395)/2</f>
        <v>253.07</v>
      </c>
      <c r="J396" s="76">
        <f>SUM(J359:J395)/2</f>
        <v>1789.9959133873817</v>
      </c>
      <c r="K396" s="56"/>
      <c r="L396" s="56"/>
    </row>
    <row r="397" spans="1:12" x14ac:dyDescent="0.2">
      <c r="J397" s="57"/>
    </row>
  </sheetData>
  <sheetProtection selectLockedCells="1" selectUnlockedCells="1"/>
  <mergeCells count="14">
    <mergeCell ref="C358:D358"/>
    <mergeCell ref="C396:D396"/>
    <mergeCell ref="C320:D320"/>
    <mergeCell ref="C1:E1"/>
    <mergeCell ref="H1:K1"/>
    <mergeCell ref="H2:K2"/>
    <mergeCell ref="H3:K3"/>
    <mergeCell ref="C49:D49"/>
    <mergeCell ref="C89:D89"/>
    <mergeCell ref="C129:D129"/>
    <mergeCell ref="C166:D166"/>
    <mergeCell ref="C204:D204"/>
    <mergeCell ref="C243:D243"/>
    <mergeCell ref="C281:D2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2026-01-18T12:43:06Z</dcterms:modified>
</cp:coreProperties>
</file>